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S:\Human Resources\Medical Staffing\4. Bank Doctors\1. Bank Doctors Forms\Claim Forms\"/>
    </mc:Choice>
  </mc:AlternateContent>
  <xr:revisionPtr revIDLastSave="0" documentId="13_ncr:1_{0225B951-1105-47FB-AFB6-652BA5584E28}" xr6:coauthVersionLast="47" xr6:coauthVersionMax="47" xr10:uidLastSave="{00000000-0000-0000-0000-000000000000}"/>
  <bookViews>
    <workbookView xWindow="-28920" yWindow="-5670" windowWidth="29040" windowHeight="15840" xr2:uid="{87ADEAC2-A310-2641-8FAC-E254B1808926}"/>
  </bookViews>
  <sheets>
    <sheet name="CLAIM FORM" sheetId="1" r:id="rId1"/>
    <sheet name="EXAMPLES" sheetId="3" r:id="rId2"/>
    <sheet name="PICKLISTS" sheetId="2" r:id="rId3"/>
  </sheets>
  <definedNames>
    <definedName name="_xlnm.Print_Area" localSheetId="0">'CLAIM FORM'!$B$1:$I$73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1" l="1"/>
  <c r="B61" i="1"/>
  <c r="E61" i="1"/>
  <c r="C61" i="1"/>
  <c r="F36" i="1" l="1"/>
  <c r="F13" i="1"/>
  <c r="K13" i="1" s="1"/>
  <c r="F29" i="1"/>
  <c r="E29" i="1"/>
  <c r="G29" i="1" s="1"/>
  <c r="F28" i="1"/>
  <c r="E28" i="1"/>
  <c r="F27" i="1"/>
  <c r="E27" i="1"/>
  <c r="G27" i="1" s="1"/>
  <c r="F26" i="1"/>
  <c r="E26" i="1"/>
  <c r="G26" i="1" s="1"/>
  <c r="F25" i="1"/>
  <c r="E25" i="1"/>
  <c r="F24" i="1"/>
  <c r="E24" i="1"/>
  <c r="E23" i="1"/>
  <c r="F23" i="1"/>
  <c r="G25" i="1" l="1"/>
  <c r="G28" i="1"/>
  <c r="G24" i="1"/>
  <c r="H10" i="1"/>
  <c r="G23" i="1"/>
  <c r="E31" i="1"/>
  <c r="E39" i="1" s="1"/>
  <c r="K12" i="1"/>
  <c r="K16" i="1" s="1"/>
  <c r="K14" i="1" l="1"/>
  <c r="F14" i="1" s="1"/>
  <c r="E36" i="1"/>
  <c r="G31" i="1"/>
  <c r="G39" i="1" s="1"/>
  <c r="G36" i="1" l="1"/>
  <c r="E40" i="1"/>
  <c r="C39" i="1"/>
  <c r="D49" i="1"/>
  <c r="G40" i="1" l="1"/>
  <c r="G41" i="1"/>
  <c r="G49" i="1"/>
</calcChain>
</file>

<file path=xl/sharedStrings.xml><?xml version="1.0" encoding="utf-8"?>
<sst xmlns="http://schemas.openxmlformats.org/spreadsheetml/2006/main" count="102" uniqueCount="92">
  <si>
    <t>CONSULTANTS COVERING ABSENT COLLEAGUES DUTY CLAIM FORM</t>
  </si>
  <si>
    <t>East Cheshire NHS Trust (VPD - 209)</t>
  </si>
  <si>
    <t>Fill in the blue cells</t>
  </si>
  <si>
    <t>TITLE</t>
  </si>
  <si>
    <t>'SOCIAL'</t>
  </si>
  <si>
    <t>hours are Monday - Friday 0700-1900hrs</t>
  </si>
  <si>
    <t>SURNAME</t>
  </si>
  <si>
    <t>'UNSOCIAL'</t>
  </si>
  <si>
    <t>hours are 1900-0700 Moday to Friday and all Weekend</t>
  </si>
  <si>
    <t>FIRST NAME</t>
  </si>
  <si>
    <t>SPECIALTY</t>
  </si>
  <si>
    <t>ASSIGNMENT NO.</t>
  </si>
  <si>
    <t>What GRADE of Doctor were you covering for?</t>
  </si>
  <si>
    <t>Non-Consultant</t>
  </si>
  <si>
    <t xml:space="preserve">ESTIMATED END DATE </t>
  </si>
  <si>
    <t>What DATE did your duty start on? (Use DD/MM/YY)</t>
  </si>
  <si>
    <t>..which was a</t>
  </si>
  <si>
    <t>based on time difference</t>
  </si>
  <si>
    <t>What TIME did your duty START?  (Use 24hr clock: HH:MM)</t>
  </si>
  <si>
    <t>..round down to nearest 1/2 hour</t>
  </si>
  <si>
    <t>What TIME did your duty END? (Use 24hr clock: 22:30)</t>
  </si>
  <si>
    <t>..round up to nearest 1/2 hour</t>
  </si>
  <si>
    <t>START DATETIME</t>
  </si>
  <si>
    <t>Based on these times I think your duty ended on:</t>
  </si>
  <si>
    <t>… if this isn't correct check your times &amp; date</t>
  </si>
  <si>
    <t>END DATETIME</t>
  </si>
  <si>
    <t>Based on these times I think your total duty period was: (hrs)</t>
  </si>
  <si>
    <t>DURATION of duty</t>
  </si>
  <si>
    <t>NON-RESIDENT HOURS</t>
  </si>
  <si>
    <t>COVERING FOR A CONSULTANT</t>
  </si>
  <si>
    <t>List the periods of time you were RESIDENT during this duty</t>
  </si>
  <si>
    <t>Round up to nearest 1/2 hour</t>
  </si>
  <si>
    <t>Was this Period</t>
  </si>
  <si>
    <t>DURATION OF</t>
  </si>
  <si>
    <t>PAY</t>
  </si>
  <si>
    <t>INDICATIVE</t>
  </si>
  <si>
    <t>FROM</t>
  </si>
  <si>
    <t>TO</t>
  </si>
  <si>
    <t>in ANTI-SOCIAL</t>
  </si>
  <si>
    <t>THIS PERIOD</t>
  </si>
  <si>
    <t>RATE</t>
  </si>
  <si>
    <t>(HH:MM)</t>
  </si>
  <si>
    <t>Time (Pick Y/N)</t>
  </si>
  <si>
    <t>(hrs)</t>
  </si>
  <si>
    <t>(£/hr)</t>
  </si>
  <si>
    <t>(£)</t>
  </si>
  <si>
    <t>Y</t>
  </si>
  <si>
    <t>use 'CLICK 'N' PICK' to select Grade of Doctor covered</t>
  </si>
  <si>
    <t>TOTAL RESIDENT TIME</t>
  </si>
  <si>
    <t>HOURS</t>
  </si>
  <si>
    <t>INDICATIVE PAY</t>
  </si>
  <si>
    <t>Use CLICK 'N' PICK' to reveal the relevant section</t>
  </si>
  <si>
    <t>PAY RATE</t>
  </si>
  <si>
    <t>NON-RESIDENT TIME</t>
  </si>
  <si>
    <t>Click the 'EXAMPLES' Tab at the bottom for help.</t>
  </si>
  <si>
    <t>Your total duty was</t>
  </si>
  <si>
    <t>Hours, of which</t>
  </si>
  <si>
    <t>were RESIDENT =</t>
  </si>
  <si>
    <t>were NON-RESIDENT =</t>
  </si>
  <si>
    <t>Your indicative pay wil be (£)</t>
  </si>
  <si>
    <t>COVERING FOR A NON-CONSULTANT</t>
  </si>
  <si>
    <t>TOTAL DUTY TIME</t>
  </si>
  <si>
    <t>hours</t>
  </si>
  <si>
    <t>Payable at</t>
  </si>
  <si>
    <t>Email completed forms to:</t>
  </si>
  <si>
    <t>ecn-tr.medicalpayclaims@nhs.net</t>
  </si>
  <si>
    <t>Submitted  by:</t>
  </si>
  <si>
    <t>First Name</t>
  </si>
  <si>
    <t>Surname</t>
  </si>
  <si>
    <t>Assignment No.</t>
  </si>
  <si>
    <t>Date</t>
  </si>
  <si>
    <t>Signed</t>
  </si>
  <si>
    <t>Type your name and Payroll number to agree and 'sign'.</t>
  </si>
  <si>
    <t>Authorised by</t>
  </si>
  <si>
    <t>First name</t>
  </si>
  <si>
    <t>Post</t>
  </si>
  <si>
    <t>© MPR -August 2024. v1.1</t>
  </si>
  <si>
    <t>Examples of how some common duties would be recorded in the Claim Form</t>
  </si>
  <si>
    <t>DAY DUTY WITH SOME HOURS OUTSIDE 'SOCIAL' TIME</t>
  </si>
  <si>
    <t>NIGHT DUTY - STARTING AT 1800, ONSITE 2000-2300 THEN ON-CALL TIL 0800</t>
  </si>
  <si>
    <t>LATE' DUTY EXTENDING BEYOND 1900HRS</t>
  </si>
  <si>
    <t>NIGHT DUTY AT WEEKEND WITH WARD ROUNDS AT START AND END OF DUTY</t>
  </si>
  <si>
    <t>Choices</t>
  </si>
  <si>
    <t>Resident Social</t>
  </si>
  <si>
    <t>CLICK 'N' PICK</t>
  </si>
  <si>
    <t>Resident Anti-social</t>
  </si>
  <si>
    <t>Consultant</t>
  </si>
  <si>
    <t>N</t>
  </si>
  <si>
    <t>Non-Resident</t>
  </si>
  <si>
    <t>"I am an authorised signatory for my department. I am signing below to confirm that both the grade and the shift that I am authorising are accurate and I approve payment. I understand that if I knowingly authorise false information this may result in disciplinary action and I may be liable for prosecution and civil recovery proceedings. I consent to the disclosure of information from this form to and by the Trust and the NHS Counter Fraud and Security Management Service for the purpose of verification of this claim and the investigation, prevention, detection and prosecution of fraud."</t>
  </si>
  <si>
    <t>3 x Usual Rate &amp; CEA's and calculated by Payroll</t>
  </si>
  <si>
    <t>"I declare that the information I have given on this form is correct and complete and that I have not claimed elsewhere for the hours/shifts detailed on this timesheet. I also confirm that I am not already job planned to work during any of the hours covered within this claim. I understand that if I knowingly provide false information this may result in disciplinary action and I may be liable for prosecution and civil recovery proceedings. I consent to the disclosure of information from this form to and by the Trust and the NHS Counter Fraud and Security Management Service for the purpose of verification of this claim and the investigation, prevention, detection and prosecution of fraud. I understand that in line with Trust policy, I will only submit claims within 3 months from the date of the session being worked, and forms received later than this will not be processed for payment."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</si>
</sst>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h]:mm"/>
    <numFmt numFmtId="165" formatCode="&quot;£&quot;#,##0.00"/>
    <numFmt numFmtId="166" formatCode="ddd\ dd\ mmm"/>
  </numFmts>
  <fonts count="31" x14ac:knownFonts="1">
    <font>
      <sz val="12"/>
      <color theme="1"/>
      <name val="Aptos Narrow"/>
      <family val="2"/>
      <scheme val="minor"/>
    </font>
    <font>
      <u/>
      <sz val="10"/>
      <color indexed="12"/>
      <name val="Arial"/>
      <family val="2"/>
    </font>
    <font>
      <b/>
      <sz val="12"/>
      <name val="Arial"/>
      <family val="2"/>
    </font>
    <font>
      <i/>
      <sz val="12"/>
      <color theme="1"/>
      <name val="Arial"/>
      <family val="2"/>
    </font>
    <font>
      <sz val="12"/>
      <name val="Arial"/>
      <family val="2"/>
    </font>
    <font>
      <i/>
      <u/>
      <sz val="12"/>
      <color indexed="12"/>
      <name val="Arial"/>
      <family val="2"/>
    </font>
    <font>
      <i/>
      <sz val="12"/>
      <name val="Arial"/>
      <family val="2"/>
    </font>
    <font>
      <i/>
      <sz val="12"/>
      <color rgb="FFFF0000"/>
      <name val="Arial"/>
      <family val="2"/>
    </font>
    <font>
      <sz val="12"/>
      <color theme="1"/>
      <name val="Arial"/>
      <family val="2"/>
    </font>
    <font>
      <b/>
      <sz val="12"/>
      <color theme="1"/>
      <name val="Arial"/>
      <family val="2"/>
    </font>
    <font>
      <sz val="12"/>
      <color theme="0"/>
      <name val="Aptos Narrow"/>
      <family val="2"/>
      <scheme val="minor"/>
    </font>
    <font>
      <b/>
      <sz val="14"/>
      <color theme="1"/>
      <name val="Arial"/>
      <family val="2"/>
    </font>
    <font>
      <b/>
      <sz val="16"/>
      <color theme="1"/>
      <name val="Arial"/>
      <family val="2"/>
    </font>
    <font>
      <b/>
      <sz val="16"/>
      <color theme="0"/>
      <name val="Arial"/>
      <family val="2"/>
    </font>
    <font>
      <sz val="12"/>
      <color theme="0"/>
      <name val="Arial"/>
      <family val="2"/>
    </font>
    <font>
      <i/>
      <sz val="12"/>
      <color theme="1"/>
      <name val="Aptos Narrow"/>
      <scheme val="minor"/>
    </font>
    <font>
      <sz val="14"/>
      <color theme="1"/>
      <name val="Arial"/>
      <family val="2"/>
    </font>
    <font>
      <b/>
      <i/>
      <sz val="12"/>
      <color theme="1"/>
      <name val="Arial"/>
      <family val="2"/>
    </font>
    <font>
      <b/>
      <sz val="18"/>
      <color theme="1"/>
      <name val="Arial"/>
      <family val="2"/>
    </font>
    <font>
      <b/>
      <sz val="12"/>
      <color theme="0"/>
      <name val="Arial"/>
      <family val="2"/>
    </font>
    <font>
      <b/>
      <i/>
      <sz val="12"/>
      <color theme="0"/>
      <name val="Arial"/>
      <family val="2"/>
    </font>
    <font>
      <i/>
      <sz val="12"/>
      <color theme="0"/>
      <name val="Arial"/>
      <family val="2"/>
    </font>
    <font>
      <b/>
      <sz val="14"/>
      <color theme="0"/>
      <name val="Arial"/>
      <family val="2"/>
    </font>
    <font>
      <sz val="10"/>
      <color theme="1"/>
      <name val="Arial"/>
      <family val="2"/>
    </font>
    <font>
      <b/>
      <sz val="14"/>
      <name val="Arial"/>
      <family val="2"/>
    </font>
    <font>
      <u/>
      <sz val="14"/>
      <color indexed="12"/>
      <name val="Arial"/>
      <family val="2"/>
    </font>
    <font>
      <sz val="14"/>
      <name val="Arial"/>
      <family val="2"/>
    </font>
    <font>
      <sz val="10"/>
      <name val="Arial"/>
      <family val="2"/>
    </font>
    <font>
      <u/>
      <sz val="14"/>
      <color theme="1"/>
      <name val="Arial"/>
      <family val="2"/>
    </font>
    <font>
      <b/>
      <i/>
      <sz val="16"/>
      <color theme="1"/>
      <name val="Aptos Narrow"/>
      <scheme val="minor"/>
    </font>
    <font>
      <b/>
      <sz val="14"/>
      <color rgb="FFFF0000"/>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19">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127">
    <xf numFmtId="0" fontId="0" fillId="0" borderId="0" xfId="0"/>
    <xf numFmtId="0" fontId="0" fillId="0" borderId="0" xfId="0" applyAlignment="1">
      <alignment horizontal="center"/>
    </xf>
    <xf numFmtId="0" fontId="3" fillId="0" borderId="0" xfId="0" applyFont="1" applyAlignment="1">
      <alignment horizontal="center" vertical="center"/>
    </xf>
    <xf numFmtId="0" fontId="5" fillId="0" borderId="0" xfId="1" applyFont="1" applyBorder="1" applyAlignment="1" applyProtection="1"/>
    <xf numFmtId="0" fontId="6" fillId="0" borderId="0" xfId="0" applyFont="1" applyAlignment="1">
      <alignment horizontal="center" vertical="center"/>
    </xf>
    <xf numFmtId="0" fontId="4" fillId="0" borderId="0" xfId="0" applyFont="1"/>
    <xf numFmtId="0" fontId="6" fillId="0" borderId="0" xfId="0" applyFont="1" applyAlignment="1">
      <alignment horizontal="center"/>
    </xf>
    <xf numFmtId="0" fontId="7" fillId="0" borderId="0" xfId="0" applyFont="1" applyAlignment="1">
      <alignment horizontal="left" vertical="center"/>
    </xf>
    <xf numFmtId="0" fontId="8" fillId="0" borderId="0" xfId="0" applyFont="1"/>
    <xf numFmtId="0" fontId="8" fillId="0" borderId="0" xfId="0" applyFont="1" applyAlignment="1">
      <alignment horizontal="center"/>
    </xf>
    <xf numFmtId="0" fontId="8" fillId="0" borderId="0" xfId="0" applyFont="1" applyAlignment="1">
      <alignment horizontal="right"/>
    </xf>
    <xf numFmtId="0" fontId="9" fillId="0" borderId="0" xfId="0" applyFont="1" applyAlignment="1">
      <alignment horizontal="center"/>
    </xf>
    <xf numFmtId="0" fontId="14" fillId="0" borderId="0" xfId="0" applyFont="1" applyAlignment="1">
      <alignment horizontal="left"/>
    </xf>
    <xf numFmtId="0" fontId="14" fillId="0" borderId="0" xfId="0" applyFont="1" applyAlignment="1">
      <alignment horizontal="center"/>
    </xf>
    <xf numFmtId="14" fontId="14" fillId="0" borderId="0" xfId="0" applyNumberFormat="1" applyFont="1" applyAlignment="1">
      <alignment horizontal="center"/>
    </xf>
    <xf numFmtId="22" fontId="14" fillId="0" borderId="0" xfId="0" applyNumberFormat="1" applyFont="1" applyAlignment="1">
      <alignment horizontal="center"/>
    </xf>
    <xf numFmtId="0" fontId="14" fillId="0" borderId="0" xfId="0" applyFont="1"/>
    <xf numFmtId="0" fontId="15" fillId="0" borderId="0" xfId="0" applyFont="1"/>
    <xf numFmtId="0" fontId="15" fillId="0" borderId="0" xfId="0" applyFont="1" applyAlignment="1">
      <alignment horizontal="center"/>
    </xf>
    <xf numFmtId="0" fontId="10" fillId="0" borderId="0" xfId="0" applyFont="1"/>
    <xf numFmtId="0" fontId="8" fillId="0" borderId="2" xfId="0" applyFont="1" applyBorder="1"/>
    <xf numFmtId="0" fontId="8" fillId="0" borderId="3" xfId="0" applyFont="1" applyBorder="1"/>
    <xf numFmtId="0" fontId="9" fillId="0" borderId="4" xfId="0" applyFont="1" applyBorder="1"/>
    <xf numFmtId="0" fontId="8" fillId="0" borderId="5" xfId="0" applyFont="1" applyBorder="1"/>
    <xf numFmtId="0" fontId="8" fillId="0" borderId="4" xfId="0" applyFont="1" applyBorder="1"/>
    <xf numFmtId="0" fontId="0" fillId="0" borderId="4" xfId="0" applyBorder="1"/>
    <xf numFmtId="164" fontId="13" fillId="0" borderId="4" xfId="0" applyNumberFormat="1" applyFont="1" applyBorder="1"/>
    <xf numFmtId="164" fontId="8" fillId="0" borderId="4" xfId="0" applyNumberFormat="1" applyFont="1" applyBorder="1"/>
    <xf numFmtId="0" fontId="0" fillId="0" borderId="0" xfId="0" quotePrefix="1" applyAlignment="1">
      <alignment horizontal="center"/>
    </xf>
    <xf numFmtId="0" fontId="8" fillId="0" borderId="6" xfId="0" applyFont="1" applyBorder="1"/>
    <xf numFmtId="0" fontId="8" fillId="0" borderId="7" xfId="0" applyFont="1" applyBorder="1"/>
    <xf numFmtId="0" fontId="8" fillId="0" borderId="7" xfId="0" applyFont="1" applyBorder="1" applyAlignment="1">
      <alignment horizontal="center"/>
    </xf>
    <xf numFmtId="0" fontId="0" fillId="0" borderId="7" xfId="0" applyBorder="1"/>
    <xf numFmtId="0" fontId="8" fillId="0" borderId="8" xfId="0" applyFont="1" applyBorder="1"/>
    <xf numFmtId="0" fontId="11" fillId="0" borderId="4" xfId="0" applyFont="1" applyBorder="1"/>
    <xf numFmtId="0" fontId="16" fillId="0" borderId="0" xfId="0" applyFont="1"/>
    <xf numFmtId="0" fontId="16" fillId="0" borderId="0" xfId="0" applyFont="1" applyAlignment="1">
      <alignment horizontal="center"/>
    </xf>
    <xf numFmtId="0" fontId="16" fillId="0" borderId="5" xfId="0" applyFont="1" applyBorder="1"/>
    <xf numFmtId="0" fontId="11" fillId="0" borderId="0" xfId="0" applyFont="1"/>
    <xf numFmtId="0" fontId="17" fillId="0" borderId="0" xfId="0" applyFont="1" applyAlignment="1">
      <alignment horizontal="center"/>
    </xf>
    <xf numFmtId="0" fontId="4" fillId="0" borderId="0" xfId="0" applyFont="1" applyAlignment="1">
      <alignment horizontal="right" vertical="center"/>
    </xf>
    <xf numFmtId="0" fontId="18" fillId="0" borderId="0" xfId="0" applyFont="1"/>
    <xf numFmtId="0" fontId="19" fillId="0" borderId="0" xfId="0" quotePrefix="1" applyFont="1" applyAlignment="1">
      <alignment horizontal="center"/>
    </xf>
    <xf numFmtId="0" fontId="14" fillId="0" borderId="0" xfId="0" quotePrefix="1" applyFont="1"/>
    <xf numFmtId="0" fontId="20" fillId="0" borderId="0" xfId="0" applyFont="1" applyAlignment="1">
      <alignment horizontal="left"/>
    </xf>
    <xf numFmtId="0" fontId="20" fillId="0" borderId="0" xfId="0" applyFont="1" applyAlignment="1">
      <alignment horizontal="right"/>
    </xf>
    <xf numFmtId="0" fontId="21" fillId="0" borderId="0" xfId="0" applyFont="1" applyAlignment="1">
      <alignment horizontal="center" vertical="center"/>
    </xf>
    <xf numFmtId="0" fontId="12" fillId="0" borderId="1" xfId="0" applyFont="1" applyBorder="1"/>
    <xf numFmtId="0" fontId="9" fillId="0" borderId="2" xfId="0" applyFont="1" applyBorder="1"/>
    <xf numFmtId="0" fontId="9" fillId="0" borderId="2" xfId="0" applyFont="1" applyBorder="1" applyAlignment="1">
      <alignment horizontal="center"/>
    </xf>
    <xf numFmtId="164" fontId="9" fillId="0" borderId="4" xfId="0" applyNumberFormat="1" applyFont="1" applyBorder="1" applyAlignment="1">
      <alignment horizontal="left"/>
    </xf>
    <xf numFmtId="164" fontId="9" fillId="0" borderId="4" xfId="0" applyNumberFormat="1" applyFont="1" applyBorder="1"/>
    <xf numFmtId="14" fontId="9" fillId="0" borderId="0" xfId="0" applyNumberFormat="1" applyFont="1" applyAlignment="1" applyProtection="1">
      <alignment horizontal="center"/>
      <protection locked="0"/>
    </xf>
    <xf numFmtId="164" fontId="9" fillId="0" borderId="0" xfId="0" applyNumberFormat="1" applyFont="1" applyAlignment="1" applyProtection="1">
      <alignment horizontal="center"/>
      <protection locked="0"/>
    </xf>
    <xf numFmtId="0" fontId="9" fillId="0" borderId="0" xfId="0" applyFont="1" applyAlignment="1" applyProtection="1">
      <alignment horizontal="center"/>
      <protection locked="0"/>
    </xf>
    <xf numFmtId="0" fontId="3" fillId="0" borderId="0" xfId="0" applyFont="1" applyAlignment="1">
      <alignment horizontal="right"/>
    </xf>
    <xf numFmtId="0" fontId="24" fillId="0" borderId="0" xfId="0" applyFont="1"/>
    <xf numFmtId="0" fontId="25" fillId="0" borderId="0" xfId="1" applyFont="1" applyBorder="1" applyAlignment="1" applyProtection="1"/>
    <xf numFmtId="0" fontId="26" fillId="0" borderId="0" xfId="0" applyFont="1"/>
    <xf numFmtId="0" fontId="26" fillId="0" borderId="0" xfId="0" applyFont="1" applyAlignment="1">
      <alignment horizontal="center"/>
    </xf>
    <xf numFmtId="0" fontId="4" fillId="0" borderId="0" xfId="0" applyFont="1" applyAlignment="1">
      <alignment horizontal="center"/>
    </xf>
    <xf numFmtId="0" fontId="4" fillId="0" borderId="0" xfId="0" applyFont="1" applyAlignment="1">
      <alignment horizontal="left" vertical="center" wrapText="1"/>
    </xf>
    <xf numFmtId="0" fontId="2" fillId="0" borderId="0" xfId="0" applyFont="1" applyAlignment="1">
      <alignment horizontal="left" vertical="center" wrapText="1"/>
    </xf>
    <xf numFmtId="14" fontId="4" fillId="0" borderId="12" xfId="0" applyNumberFormat="1" applyFont="1" applyBorder="1" applyAlignment="1" applyProtection="1">
      <alignment horizontal="center" vertical="center"/>
      <protection locked="0"/>
    </xf>
    <xf numFmtId="0" fontId="4" fillId="0" borderId="0" xfId="0" applyFont="1" applyAlignment="1">
      <alignment vertical="center"/>
    </xf>
    <xf numFmtId="14" fontId="4" fillId="0" borderId="0" xfId="0" applyNumberFormat="1" applyFont="1" applyAlignment="1" applyProtection="1">
      <alignment vertical="center"/>
      <protection locked="0"/>
    </xf>
    <xf numFmtId="0" fontId="4" fillId="0" borderId="12" xfId="0" applyFont="1" applyBorder="1" applyAlignment="1" applyProtection="1">
      <alignment horizontal="center" vertical="center"/>
      <protection locked="0"/>
    </xf>
    <xf numFmtId="0" fontId="6" fillId="0" borderId="0" xfId="0" applyFont="1"/>
    <xf numFmtId="0" fontId="4" fillId="0" borderId="0" xfId="0" applyFont="1" applyAlignment="1" applyProtection="1">
      <alignment vertical="center"/>
      <protection locked="0"/>
    </xf>
    <xf numFmtId="49" fontId="4" fillId="0" borderId="12" xfId="0" applyNumberFormat="1" applyFont="1" applyBorder="1" applyAlignment="1">
      <alignment vertical="center"/>
    </xf>
    <xf numFmtId="0" fontId="8" fillId="0" borderId="9" xfId="0" applyFont="1" applyBorder="1" applyAlignment="1">
      <alignment horizontal="center"/>
    </xf>
    <xf numFmtId="164" fontId="8" fillId="0" borderId="9" xfId="0" applyNumberFormat="1" applyFont="1" applyBorder="1" applyAlignment="1" applyProtection="1">
      <alignment horizontal="center"/>
      <protection locked="0"/>
    </xf>
    <xf numFmtId="0" fontId="8" fillId="0" borderId="9" xfId="0" applyFont="1" applyBorder="1" applyAlignment="1" applyProtection="1">
      <alignment horizontal="center"/>
      <protection locked="0"/>
    </xf>
    <xf numFmtId="2" fontId="8" fillId="0" borderId="9" xfId="0" applyNumberFormat="1" applyFont="1" applyBorder="1" applyAlignment="1">
      <alignment horizontal="center"/>
    </xf>
    <xf numFmtId="165" fontId="8" fillId="0" borderId="9" xfId="0" applyNumberFormat="1" applyFont="1" applyBorder="1" applyAlignment="1">
      <alignment horizontal="center"/>
    </xf>
    <xf numFmtId="165" fontId="8" fillId="0" borderId="0" xfId="0" applyNumberFormat="1" applyFont="1" applyAlignment="1">
      <alignment horizontal="center"/>
    </xf>
    <xf numFmtId="165" fontId="9" fillId="0" borderId="0" xfId="0" applyNumberFormat="1" applyFont="1" applyAlignment="1">
      <alignment horizontal="center"/>
    </xf>
    <xf numFmtId="0" fontId="9" fillId="0" borderId="0" xfId="0" applyFont="1"/>
    <xf numFmtId="164" fontId="8" fillId="0" borderId="18" xfId="0" applyNumberFormat="1" applyFont="1" applyBorder="1" applyAlignment="1" applyProtection="1">
      <alignment horizontal="center"/>
      <protection locked="0"/>
    </xf>
    <xf numFmtId="0" fontId="23" fillId="0" borderId="0" xfId="0" applyFont="1" applyAlignment="1">
      <alignment horizontal="center"/>
    </xf>
    <xf numFmtId="2" fontId="8" fillId="0" borderId="0" xfId="0" applyNumberFormat="1" applyFont="1" applyAlignment="1">
      <alignment horizontal="center"/>
    </xf>
    <xf numFmtId="164" fontId="8" fillId="0" borderId="0" xfId="0" applyNumberFormat="1" applyFont="1"/>
    <xf numFmtId="0" fontId="22" fillId="0" borderId="0" xfId="0" applyFont="1"/>
    <xf numFmtId="0" fontId="0" fillId="0" borderId="5" xfId="0" applyBorder="1"/>
    <xf numFmtId="0" fontId="8" fillId="0" borderId="2" xfId="0" applyFont="1" applyBorder="1" applyAlignment="1">
      <alignment horizontal="center"/>
    </xf>
    <xf numFmtId="0" fontId="27" fillId="0" borderId="0" xfId="0" applyFont="1"/>
    <xf numFmtId="0" fontId="27" fillId="0" borderId="0" xfId="0" applyFont="1" applyAlignment="1">
      <alignment horizontal="center" vertical="center" wrapText="1"/>
    </xf>
    <xf numFmtId="0" fontId="8" fillId="0" borderId="0" xfId="0" applyFont="1" applyAlignment="1">
      <alignment horizontal="left"/>
    </xf>
    <xf numFmtId="0" fontId="23" fillId="0" borderId="0" xfId="0" applyFont="1" applyAlignment="1">
      <alignment horizontal="right"/>
    </xf>
    <xf numFmtId="2" fontId="9" fillId="0" borderId="0" xfId="0" applyNumberFormat="1" applyFont="1" applyAlignment="1">
      <alignment horizontal="right"/>
    </xf>
    <xf numFmtId="0" fontId="3" fillId="0" borderId="0" xfId="0" applyFont="1" applyAlignment="1">
      <alignment horizontal="left"/>
    </xf>
    <xf numFmtId="0" fontId="3" fillId="0" borderId="0" xfId="0" applyFont="1"/>
    <xf numFmtId="0" fontId="6" fillId="2" borderId="9" xfId="0" applyFont="1" applyFill="1" applyBorder="1" applyAlignment="1">
      <alignment horizontal="center"/>
    </xf>
    <xf numFmtId="0" fontId="6" fillId="2" borderId="9" xfId="0" applyFont="1" applyFill="1" applyBorder="1" applyAlignment="1" applyProtection="1">
      <alignment horizontal="center"/>
      <protection locked="0"/>
    </xf>
    <xf numFmtId="0" fontId="6" fillId="2" borderId="10" xfId="0" applyFont="1" applyFill="1" applyBorder="1" applyAlignment="1" applyProtection="1">
      <alignment horizontal="center"/>
      <protection locked="0"/>
    </xf>
    <xf numFmtId="0" fontId="6" fillId="2" borderId="11" xfId="0" applyFont="1" applyFill="1" applyBorder="1" applyAlignment="1" applyProtection="1">
      <alignment horizontal="center"/>
      <protection locked="0"/>
    </xf>
    <xf numFmtId="0" fontId="8" fillId="3" borderId="15" xfId="0" applyFont="1" applyFill="1" applyBorder="1"/>
    <xf numFmtId="0" fontId="8" fillId="3" borderId="13" xfId="0" applyFont="1" applyFill="1" applyBorder="1"/>
    <xf numFmtId="0" fontId="9" fillId="3" borderId="13" xfId="0" applyFont="1" applyFill="1" applyBorder="1" applyAlignment="1">
      <alignment horizontal="center"/>
    </xf>
    <xf numFmtId="0" fontId="9" fillId="3" borderId="14" xfId="0" applyFont="1" applyFill="1" applyBorder="1" applyAlignment="1">
      <alignment horizontal="center"/>
    </xf>
    <xf numFmtId="0" fontId="9" fillId="3" borderId="12" xfId="0" applyFont="1" applyFill="1" applyBorder="1" applyAlignment="1">
      <alignment horizontal="center"/>
    </xf>
    <xf numFmtId="0" fontId="8" fillId="3" borderId="12" xfId="0" applyFont="1" applyFill="1" applyBorder="1" applyAlignment="1">
      <alignment horizontal="center"/>
    </xf>
    <xf numFmtId="0" fontId="9" fillId="3" borderId="16" xfId="0" applyFont="1" applyFill="1" applyBorder="1" applyAlignment="1">
      <alignment horizontal="center"/>
    </xf>
    <xf numFmtId="0" fontId="8" fillId="3" borderId="17" xfId="0" applyFont="1" applyFill="1" applyBorder="1" applyAlignment="1">
      <alignment horizontal="center"/>
    </xf>
    <xf numFmtId="166" fontId="9" fillId="0" borderId="0" xfId="0" applyNumberFormat="1" applyFont="1" applyAlignment="1">
      <alignment horizontal="center"/>
    </xf>
    <xf numFmtId="0" fontId="28" fillId="0" borderId="0" xfId="1" applyFont="1" applyBorder="1" applyAlignment="1" applyProtection="1"/>
    <xf numFmtId="0" fontId="29" fillId="0" borderId="0" xfId="0" applyFont="1"/>
    <xf numFmtId="0" fontId="30" fillId="0" borderId="0" xfId="0" applyFont="1"/>
    <xf numFmtId="0" fontId="30" fillId="0" borderId="0" xfId="0" quotePrefix="1" applyFont="1"/>
    <xf numFmtId="49" fontId="4" fillId="0" borderId="10" xfId="0" applyNumberFormat="1" applyFont="1" applyBorder="1" applyAlignment="1">
      <alignment vertical="center"/>
    </xf>
    <xf numFmtId="0" fontId="4" fillId="0" borderId="11" xfId="0" applyFont="1" applyBorder="1" applyAlignment="1">
      <alignment vertical="center"/>
    </xf>
    <xf numFmtId="0" fontId="6" fillId="2" borderId="10" xfId="0" applyFont="1" applyFill="1" applyBorder="1" applyAlignment="1">
      <alignment horizontal="center"/>
    </xf>
    <xf numFmtId="0" fontId="6" fillId="2" borderId="11" xfId="0" applyFont="1" applyFill="1" applyBorder="1" applyAlignment="1">
      <alignment horizont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4" fillId="0" borderId="10" xfId="0" applyFon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0" fontId="4" fillId="0" borderId="0" xfId="0" applyFont="1" applyAlignment="1">
      <alignment horizontal="left" vertical="center" wrapText="1"/>
    </xf>
    <xf numFmtId="0" fontId="4" fillId="0" borderId="10" xfId="0" applyFont="1" applyBorder="1" applyAlignment="1" applyProtection="1">
      <alignment vertical="center"/>
      <protection locked="0"/>
    </xf>
    <xf numFmtId="0" fontId="4" fillId="0" borderId="11" xfId="0" applyFont="1" applyBorder="1" applyAlignment="1" applyProtection="1">
      <alignment vertical="center"/>
      <protection locked="0"/>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25" fillId="0" borderId="0" xfId="1" applyFont="1" applyBorder="1" applyAlignment="1" applyProtection="1">
      <protection locked="0"/>
    </xf>
    <xf numFmtId="0" fontId="3" fillId="0" borderId="0" xfId="0" applyFont="1" applyAlignment="1">
      <alignment horizontal="right"/>
    </xf>
    <xf numFmtId="49" fontId="2" fillId="0" borderId="0" xfId="0" applyNumberFormat="1"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8" fillId="0" borderId="0" xfId="0" applyFont="1" applyAlignment="1">
      <alignment horizontal="right"/>
    </xf>
  </cellXfs>
  <cellStyles count="2">
    <cellStyle name="Hyperlink" xfId="1" builtinId="8"/>
    <cellStyle name="Normal" xfId="0" builtinId="0"/>
  </cellStyles>
  <dxfs count="12">
    <dxf>
      <fill>
        <patternFill>
          <bgColor theme="3" tint="0.89996032593768116"/>
        </patternFill>
      </fill>
    </dxf>
    <dxf>
      <fill>
        <patternFill>
          <bgColor theme="3" tint="0.89996032593768116"/>
        </patternFill>
      </fill>
    </dxf>
    <dxf>
      <fill>
        <patternFill>
          <bgColor theme="3" tint="0.89996032593768116"/>
        </patternFill>
      </fill>
    </dxf>
    <dxf>
      <fill>
        <patternFill>
          <bgColor theme="3" tint="0.89996032593768116"/>
        </patternFill>
      </fill>
    </dxf>
    <dxf>
      <font>
        <color theme="1"/>
      </font>
      <fill>
        <patternFill>
          <bgColor theme="1"/>
        </patternFill>
      </fill>
    </dxf>
    <dxf>
      <font>
        <color theme="1"/>
      </font>
      <fill>
        <patternFill>
          <bgColor theme="1"/>
        </patternFill>
      </fill>
    </dxf>
    <dxf>
      <fill>
        <patternFill>
          <bgColor theme="1"/>
        </patternFill>
      </fill>
    </dxf>
    <dxf>
      <fill>
        <patternFill>
          <bgColor theme="1"/>
        </patternFill>
      </fill>
    </dxf>
    <dxf>
      <fill>
        <patternFill>
          <bgColor theme="1"/>
        </patternFill>
      </fill>
    </dxf>
    <dxf>
      <fill>
        <patternFill>
          <bgColor theme="3" tint="0.89996032593768116"/>
        </patternFill>
      </fill>
    </dxf>
    <dxf>
      <fill>
        <patternFill>
          <bgColor theme="3" tint="0.89996032593768116"/>
        </patternFill>
      </fill>
    </dxf>
    <dxf>
      <font>
        <color theme="0"/>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7</xdr:col>
      <xdr:colOff>1066800</xdr:colOff>
      <xdr:row>0</xdr:row>
      <xdr:rowOff>12701</xdr:rowOff>
    </xdr:from>
    <xdr:to>
      <xdr:col>9</xdr:col>
      <xdr:colOff>38100</xdr:colOff>
      <xdr:row>4</xdr:row>
      <xdr:rowOff>147515</xdr:rowOff>
    </xdr:to>
    <xdr:pic>
      <xdr:nvPicPr>
        <xdr:cNvPr id="2" name="Picture 1" descr="East Cheshire NHS Trust ÔÇô RGB BLUE">
          <a:extLst>
            <a:ext uri="{FF2B5EF4-FFF2-40B4-BE49-F238E27FC236}">
              <a16:creationId xmlns:a16="http://schemas.microsoft.com/office/drawing/2014/main" id="{AB4A4EA6-5004-B245-A8A1-DB7AF2053B34}"/>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7805" b="19982"/>
        <a:stretch/>
      </xdr:blipFill>
      <xdr:spPr bwMode="auto">
        <a:xfrm>
          <a:off x="10185400" y="12701"/>
          <a:ext cx="1320800" cy="1239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12700</xdr:colOff>
      <xdr:row>35</xdr:row>
      <xdr:rowOff>127000</xdr:rowOff>
    </xdr:from>
    <xdr:to>
      <xdr:col>9</xdr:col>
      <xdr:colOff>355600</xdr:colOff>
      <xdr:row>64</xdr:row>
      <xdr:rowOff>102448</xdr:rowOff>
    </xdr:to>
    <xdr:pic>
      <xdr:nvPicPr>
        <xdr:cNvPr id="3" name="Picture 2">
          <a:extLst>
            <a:ext uri="{FF2B5EF4-FFF2-40B4-BE49-F238E27FC236}">
              <a16:creationId xmlns:a16="http://schemas.microsoft.com/office/drawing/2014/main" id="{FFAED904-C440-1416-6342-4A5021985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7366000"/>
          <a:ext cx="7772400" cy="5868248"/>
        </a:xfrm>
        <a:prstGeom prst="rect">
          <a:avLst/>
        </a:prstGeom>
      </xdr:spPr>
    </xdr:pic>
    <xdr:clientData/>
  </xdr:twoCellAnchor>
  <xdr:twoCellAnchor editAs="oneCell">
    <xdr:from>
      <xdr:col>10</xdr:col>
      <xdr:colOff>823100</xdr:colOff>
      <xdr:row>3</xdr:row>
      <xdr:rowOff>137300</xdr:rowOff>
    </xdr:from>
    <xdr:to>
      <xdr:col>20</xdr:col>
      <xdr:colOff>340500</xdr:colOff>
      <xdr:row>32</xdr:row>
      <xdr:rowOff>112748</xdr:rowOff>
    </xdr:to>
    <xdr:pic>
      <xdr:nvPicPr>
        <xdr:cNvPr id="5" name="Picture 4">
          <a:extLst>
            <a:ext uri="{FF2B5EF4-FFF2-40B4-BE49-F238E27FC236}">
              <a16:creationId xmlns:a16="http://schemas.microsoft.com/office/drawing/2014/main" id="{3565E086-274A-62F1-EE1D-2B0E4295318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078100" y="848500"/>
          <a:ext cx="7772400" cy="5868248"/>
        </a:xfrm>
        <a:prstGeom prst="rect">
          <a:avLst/>
        </a:prstGeom>
      </xdr:spPr>
    </xdr:pic>
    <xdr:clientData/>
  </xdr:twoCellAnchor>
  <xdr:twoCellAnchor editAs="oneCell">
    <xdr:from>
      <xdr:col>0</xdr:col>
      <xdr:colOff>25400</xdr:colOff>
      <xdr:row>3</xdr:row>
      <xdr:rowOff>122200</xdr:rowOff>
    </xdr:from>
    <xdr:to>
      <xdr:col>9</xdr:col>
      <xdr:colOff>368300</xdr:colOff>
      <xdr:row>32</xdr:row>
      <xdr:rowOff>97648</xdr:rowOff>
    </xdr:to>
    <xdr:pic>
      <xdr:nvPicPr>
        <xdr:cNvPr id="7" name="Picture 6">
          <a:extLst>
            <a:ext uri="{FF2B5EF4-FFF2-40B4-BE49-F238E27FC236}">
              <a16:creationId xmlns:a16="http://schemas.microsoft.com/office/drawing/2014/main" id="{A999FD61-F8CC-AB1B-600D-A6CAFEFBCF9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5400" y="833400"/>
          <a:ext cx="7772400" cy="5868248"/>
        </a:xfrm>
        <a:prstGeom prst="rect">
          <a:avLst/>
        </a:prstGeom>
      </xdr:spPr>
    </xdr:pic>
    <xdr:clientData/>
  </xdr:twoCellAnchor>
  <xdr:twoCellAnchor editAs="oneCell">
    <xdr:from>
      <xdr:col>11</xdr:col>
      <xdr:colOff>25400</xdr:colOff>
      <xdr:row>35</xdr:row>
      <xdr:rowOff>139700</xdr:rowOff>
    </xdr:from>
    <xdr:to>
      <xdr:col>20</xdr:col>
      <xdr:colOff>368300</xdr:colOff>
      <xdr:row>65</xdr:row>
      <xdr:rowOff>31980</xdr:rowOff>
    </xdr:to>
    <xdr:pic>
      <xdr:nvPicPr>
        <xdr:cNvPr id="9" name="Picture 8">
          <a:extLst>
            <a:ext uri="{FF2B5EF4-FFF2-40B4-BE49-F238E27FC236}">
              <a16:creationId xmlns:a16="http://schemas.microsoft.com/office/drawing/2014/main" id="{ED4E2D93-41AC-91A5-85D3-F476B3CAE5EE}"/>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9105900" y="7378700"/>
          <a:ext cx="7772400" cy="59882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ecn-tr.medicalpayclaims@nhs.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F5266-3AE6-044A-B7EA-B916CA79B799}">
  <sheetPr>
    <pageSetUpPr fitToPage="1"/>
  </sheetPr>
  <dimension ref="B1:O76"/>
  <sheetViews>
    <sheetView showGridLines="0" tabSelected="1" topLeftCell="B5" workbookViewId="0">
      <selection activeCell="D27" sqref="D27"/>
    </sheetView>
  </sheetViews>
  <sheetFormatPr defaultColWidth="11" defaultRowHeight="16" x14ac:dyDescent="0.4"/>
  <cols>
    <col min="2" max="2" width="19.33203125" customWidth="1"/>
    <col min="3" max="3" width="11" bestFit="1" customWidth="1"/>
    <col min="4" max="4" width="18.58203125" customWidth="1"/>
    <col min="5" max="5" width="14.5" style="1" customWidth="1"/>
    <col min="6" max="6" width="23.08203125" customWidth="1"/>
    <col min="7" max="7" width="22.08203125" customWidth="1"/>
    <col min="8" max="8" width="17.5" customWidth="1"/>
    <col min="9" max="9" width="13.33203125" customWidth="1"/>
    <col min="10" max="10" width="24.08203125" customWidth="1"/>
    <col min="11" max="11" width="19.58203125" customWidth="1"/>
  </cols>
  <sheetData>
    <row r="1" spans="2:15" ht="27" customHeight="1" x14ac:dyDescent="0.5">
      <c r="B1" s="41" t="s">
        <v>0</v>
      </c>
    </row>
    <row r="2" spans="2:15" ht="18" customHeight="1" x14ac:dyDescent="0.4">
      <c r="B2" s="85" t="s">
        <v>1</v>
      </c>
      <c r="C2" s="85"/>
      <c r="D2" s="86"/>
      <c r="E2"/>
      <c r="F2" s="17" t="s">
        <v>2</v>
      </c>
      <c r="G2" s="1"/>
    </row>
    <row r="3" spans="2:15" ht="21" customHeight="1" x14ac:dyDescent="0.4">
      <c r="D3" s="40" t="s">
        <v>3</v>
      </c>
      <c r="E3" s="124"/>
      <c r="F3" s="124"/>
      <c r="G3" s="124"/>
      <c r="J3" s="42" t="s">
        <v>4</v>
      </c>
      <c r="K3" s="43" t="s">
        <v>5</v>
      </c>
      <c r="L3" s="44"/>
      <c r="M3" s="45"/>
      <c r="N3" s="19"/>
      <c r="O3" s="3"/>
    </row>
    <row r="4" spans="2:15" ht="21" customHeight="1" x14ac:dyDescent="0.4">
      <c r="D4" s="40" t="s">
        <v>6</v>
      </c>
      <c r="E4" s="124"/>
      <c r="F4" s="124"/>
      <c r="G4" s="124"/>
      <c r="J4" s="42" t="s">
        <v>7</v>
      </c>
      <c r="K4" s="43" t="s">
        <v>8</v>
      </c>
      <c r="L4" s="44"/>
      <c r="M4" s="45"/>
      <c r="N4" s="19"/>
      <c r="O4" s="3"/>
    </row>
    <row r="5" spans="2:15" ht="21" customHeight="1" x14ac:dyDescent="0.4">
      <c r="D5" s="40" t="s">
        <v>9</v>
      </c>
      <c r="E5" s="124"/>
      <c r="F5" s="124"/>
      <c r="G5" s="124"/>
      <c r="H5" s="4"/>
      <c r="I5" s="5"/>
      <c r="J5" s="16"/>
      <c r="K5" s="13"/>
      <c r="L5" s="13"/>
      <c r="M5" s="19"/>
      <c r="N5" s="19"/>
      <c r="O5" s="3"/>
    </row>
    <row r="6" spans="2:15" ht="21" customHeight="1" x14ac:dyDescent="0.4">
      <c r="D6" s="40" t="s">
        <v>10</v>
      </c>
      <c r="E6" s="124"/>
      <c r="F6" s="124"/>
      <c r="G6" s="124"/>
      <c r="H6" s="2"/>
      <c r="I6" s="5"/>
      <c r="J6" s="46"/>
      <c r="K6" s="16"/>
      <c r="L6" s="16"/>
      <c r="M6" s="13"/>
      <c r="N6" s="13"/>
      <c r="O6" s="6"/>
    </row>
    <row r="7" spans="2:15" ht="21" customHeight="1" x14ac:dyDescent="0.4">
      <c r="D7" s="40" t="s">
        <v>11</v>
      </c>
      <c r="E7" s="125"/>
      <c r="F7" s="125"/>
      <c r="G7" s="125"/>
      <c r="H7" s="5"/>
      <c r="I7" s="7"/>
      <c r="J7" s="16"/>
      <c r="K7" s="46"/>
      <c r="L7" s="16"/>
      <c r="M7" s="13"/>
      <c r="N7" s="13"/>
      <c r="O7" s="6"/>
    </row>
    <row r="8" spans="2:15" x14ac:dyDescent="0.4">
      <c r="F8" s="18"/>
      <c r="J8" s="19"/>
      <c r="K8" s="19"/>
      <c r="L8" s="19"/>
      <c r="M8" s="19"/>
      <c r="N8" s="19"/>
    </row>
    <row r="9" spans="2:15" x14ac:dyDescent="0.4">
      <c r="C9" s="10"/>
      <c r="D9" s="10"/>
      <c r="E9" s="10" t="s">
        <v>12</v>
      </c>
      <c r="F9" s="54"/>
      <c r="G9" s="8"/>
      <c r="H9" s="8"/>
      <c r="I9" s="8"/>
      <c r="J9" s="12" t="s">
        <v>14</v>
      </c>
      <c r="K9" s="13"/>
      <c r="L9" s="19"/>
    </row>
    <row r="10" spans="2:15" ht="22" customHeight="1" x14ac:dyDescent="0.4">
      <c r="B10" s="126" t="s">
        <v>15</v>
      </c>
      <c r="C10" s="126"/>
      <c r="D10" s="126"/>
      <c r="E10" s="126"/>
      <c r="F10" s="52"/>
      <c r="G10" s="55" t="s">
        <v>16</v>
      </c>
      <c r="H10" s="39" t="str">
        <f>IF(K10="","",TEXT(F10,"Dddd"))</f>
        <v/>
      </c>
      <c r="I10" s="8"/>
      <c r="J10" s="12" t="s">
        <v>17</v>
      </c>
      <c r="K10" s="14" t="str">
        <f>IF(F10="","",IF(F11="","",IF(F12="","",IF(F12=F11,(F10+1),IF(F12&lt;F11,(F10+1),F10)))))</f>
        <v/>
      </c>
      <c r="L10" s="19"/>
    </row>
    <row r="11" spans="2:15" ht="22" customHeight="1" x14ac:dyDescent="0.4">
      <c r="B11" s="126" t="s">
        <v>18</v>
      </c>
      <c r="C11" s="126"/>
      <c r="D11" s="126"/>
      <c r="E11" s="126"/>
      <c r="F11" s="53"/>
      <c r="G11" s="90" t="s">
        <v>19</v>
      </c>
      <c r="H11" s="8"/>
      <c r="I11" s="8"/>
      <c r="J11" s="12"/>
      <c r="K11" s="13"/>
      <c r="L11" s="19"/>
    </row>
    <row r="12" spans="2:15" ht="22" customHeight="1" x14ac:dyDescent="0.4">
      <c r="B12" s="126" t="s">
        <v>20</v>
      </c>
      <c r="C12" s="126"/>
      <c r="D12" s="126"/>
      <c r="E12" s="126"/>
      <c r="F12" s="53"/>
      <c r="G12" s="91" t="s">
        <v>21</v>
      </c>
      <c r="H12" s="8"/>
      <c r="I12" s="8"/>
      <c r="J12" s="12" t="s">
        <v>22</v>
      </c>
      <c r="K12" s="15">
        <f>F10+F11</f>
        <v>0</v>
      </c>
      <c r="L12" s="19"/>
    </row>
    <row r="13" spans="2:15" ht="22" customHeight="1" x14ac:dyDescent="0.4">
      <c r="B13" s="123" t="s">
        <v>23</v>
      </c>
      <c r="C13" s="123"/>
      <c r="D13" s="123"/>
      <c r="E13" s="123"/>
      <c r="F13" s="104" t="str">
        <f>K10</f>
        <v/>
      </c>
      <c r="G13" s="123" t="s">
        <v>24</v>
      </c>
      <c r="H13" s="123"/>
      <c r="I13" s="8"/>
      <c r="J13" s="12" t="s">
        <v>25</v>
      </c>
      <c r="K13" s="15" t="e">
        <f>F13+F12</f>
        <v>#VALUE!</v>
      </c>
      <c r="L13" s="19"/>
    </row>
    <row r="14" spans="2:15" ht="22" customHeight="1" x14ac:dyDescent="0.4">
      <c r="B14" s="123" t="s">
        <v>26</v>
      </c>
      <c r="C14" s="123"/>
      <c r="D14" s="123"/>
      <c r="E14" s="123"/>
      <c r="F14" s="11" t="str">
        <f>K14</f>
        <v/>
      </c>
      <c r="G14" s="123" t="s">
        <v>24</v>
      </c>
      <c r="H14" s="123"/>
      <c r="I14" s="8"/>
      <c r="J14" s="12" t="s">
        <v>27</v>
      </c>
      <c r="K14" s="13" t="str">
        <f>IF(F11="","",IF(F12="","",(K13-K12)*24))</f>
        <v/>
      </c>
      <c r="L14" s="19"/>
    </row>
    <row r="15" spans="2:15" hidden="1" x14ac:dyDescent="0.4">
      <c r="B15" s="8"/>
      <c r="C15" s="8"/>
      <c r="D15" s="8"/>
      <c r="E15" s="9"/>
      <c r="F15" s="8"/>
      <c r="G15" s="8"/>
      <c r="H15" s="8"/>
      <c r="I15" s="8"/>
      <c r="J15" s="16"/>
      <c r="K15" s="16"/>
      <c r="L15" s="19"/>
    </row>
    <row r="16" spans="2:15" ht="16.5" thickBot="1" x14ac:dyDescent="0.45">
      <c r="B16" s="8"/>
      <c r="C16" s="9"/>
      <c r="D16" s="8"/>
      <c r="E16" s="8"/>
      <c r="F16" s="9"/>
      <c r="G16" s="8"/>
      <c r="H16" s="8"/>
      <c r="I16" s="8"/>
      <c r="J16" s="12" t="s">
        <v>28</v>
      </c>
      <c r="K16" s="13" t="str">
        <f>IF(F10="","",IF(F11="","",IF(F12="","",(K13-K12)*24)))</f>
        <v/>
      </c>
      <c r="L16" s="19"/>
    </row>
    <row r="17" spans="2:11" ht="20.5" thickTop="1" x14ac:dyDescent="0.4">
      <c r="B17" s="47" t="s">
        <v>29</v>
      </c>
      <c r="C17" s="20"/>
      <c r="D17" s="20"/>
      <c r="E17" s="20" t="s">
        <v>30</v>
      </c>
      <c r="F17" s="48"/>
      <c r="G17" s="48"/>
      <c r="H17" s="49"/>
      <c r="I17" s="21"/>
      <c r="J17" s="8"/>
      <c r="K17" s="8"/>
    </row>
    <row r="18" spans="2:11" hidden="1" x14ac:dyDescent="0.4">
      <c r="B18" s="24"/>
      <c r="C18" s="8"/>
      <c r="D18" s="8"/>
      <c r="E18" s="9"/>
      <c r="F18" s="8"/>
      <c r="G18" s="8"/>
      <c r="H18" s="8"/>
      <c r="I18" s="23"/>
      <c r="J18" s="8"/>
      <c r="K18" s="8"/>
    </row>
    <row r="19" spans="2:11" x14ac:dyDescent="0.4">
      <c r="B19" s="22"/>
      <c r="C19" s="77"/>
      <c r="D19" s="77"/>
      <c r="E19" s="87" t="s">
        <v>31</v>
      </c>
      <c r="F19" s="8"/>
      <c r="G19" s="8"/>
      <c r="H19" s="8"/>
      <c r="I19" s="23"/>
      <c r="J19" s="8"/>
      <c r="K19" s="8"/>
    </row>
    <row r="20" spans="2:11" x14ac:dyDescent="0.4">
      <c r="B20" s="96"/>
      <c r="C20" s="97"/>
      <c r="D20" s="98" t="s">
        <v>32</v>
      </c>
      <c r="E20" s="98" t="s">
        <v>33</v>
      </c>
      <c r="F20" s="98" t="s">
        <v>34</v>
      </c>
      <c r="G20" s="98" t="s">
        <v>35</v>
      </c>
      <c r="H20" s="8"/>
      <c r="I20" s="23"/>
      <c r="J20" s="8"/>
      <c r="K20" s="8"/>
    </row>
    <row r="21" spans="2:11" x14ac:dyDescent="0.4">
      <c r="B21" s="102" t="s">
        <v>36</v>
      </c>
      <c r="C21" s="99" t="s">
        <v>37</v>
      </c>
      <c r="D21" s="99" t="s">
        <v>38</v>
      </c>
      <c r="E21" s="99" t="s">
        <v>39</v>
      </c>
      <c r="F21" s="99" t="s">
        <v>40</v>
      </c>
      <c r="G21" s="99" t="s">
        <v>34</v>
      </c>
      <c r="H21" s="8"/>
      <c r="I21" s="23"/>
      <c r="J21" s="8"/>
      <c r="K21" s="8"/>
    </row>
    <row r="22" spans="2:11" x14ac:dyDescent="0.4">
      <c r="B22" s="103" t="s">
        <v>41</v>
      </c>
      <c r="C22" s="101" t="s">
        <v>41</v>
      </c>
      <c r="D22" s="100" t="s">
        <v>42</v>
      </c>
      <c r="E22" s="101" t="s">
        <v>43</v>
      </c>
      <c r="F22" s="101" t="s">
        <v>44</v>
      </c>
      <c r="G22" s="101" t="s">
        <v>45</v>
      </c>
      <c r="H22" s="8"/>
      <c r="I22" s="23"/>
      <c r="J22" s="8"/>
      <c r="K22" s="8"/>
    </row>
    <row r="23" spans="2:11" x14ac:dyDescent="0.4">
      <c r="B23" s="78"/>
      <c r="C23" s="71"/>
      <c r="D23" s="72"/>
      <c r="E23" s="73" t="str">
        <f>IF(C23="","?",IF(B23="","?",IF(C23=B23,24,((C23-B23+(B23&gt;C23))*24))))</f>
        <v>?</v>
      </c>
      <c r="F23" s="70">
        <f>IF(D23="Y",PICKLISTS!$E$3,PICKLISTS!$E$2)</f>
        <v>96</v>
      </c>
      <c r="G23" s="74">
        <f>IF(E23="?",0,E23*F23)</f>
        <v>0</v>
      </c>
      <c r="H23" s="8"/>
      <c r="I23" s="23"/>
      <c r="J23" s="8"/>
      <c r="K23" s="8"/>
    </row>
    <row r="24" spans="2:11" x14ac:dyDescent="0.4">
      <c r="B24" s="78"/>
      <c r="C24" s="71"/>
      <c r="D24" s="72"/>
      <c r="E24" s="73" t="str">
        <f t="shared" ref="E24:E29" si="0">IF(C24="","?",IF(B24="","?",IF(C24=B24,24,((C24-B24+(B24&gt;C24))*24))))</f>
        <v>?</v>
      </c>
      <c r="F24" s="70">
        <f>IF(D24="Y",PICKLISTS!$E$3,PICKLISTS!$E$2)</f>
        <v>96</v>
      </c>
      <c r="G24" s="74">
        <f t="shared" ref="G24:G29" si="1">IF(E24="?",0,E24*F24)</f>
        <v>0</v>
      </c>
      <c r="H24" s="8"/>
      <c r="I24" s="23"/>
      <c r="J24" s="8"/>
      <c r="K24" s="8"/>
    </row>
    <row r="25" spans="2:11" x14ac:dyDescent="0.4">
      <c r="B25" s="78"/>
      <c r="C25" s="71"/>
      <c r="D25" s="72"/>
      <c r="E25" s="73" t="str">
        <f t="shared" si="0"/>
        <v>?</v>
      </c>
      <c r="F25" s="70">
        <f>IF(D25="Y",PICKLISTS!$E$3,PICKLISTS!$E$2)</f>
        <v>96</v>
      </c>
      <c r="G25" s="74">
        <f t="shared" si="1"/>
        <v>0</v>
      </c>
      <c r="H25" s="8"/>
      <c r="I25" s="23"/>
      <c r="J25" s="8"/>
      <c r="K25" s="8"/>
    </row>
    <row r="26" spans="2:11" x14ac:dyDescent="0.4">
      <c r="B26" s="78"/>
      <c r="C26" s="71"/>
      <c r="D26" s="72"/>
      <c r="E26" s="73" t="str">
        <f t="shared" si="0"/>
        <v>?</v>
      </c>
      <c r="F26" s="70">
        <f>IF(D26="Y",PICKLISTS!$E$3,PICKLISTS!$E$2)</f>
        <v>96</v>
      </c>
      <c r="G26" s="74">
        <f t="shared" si="1"/>
        <v>0</v>
      </c>
      <c r="H26" s="8"/>
      <c r="I26" s="23"/>
      <c r="J26" s="8"/>
      <c r="K26" s="8"/>
    </row>
    <row r="27" spans="2:11" x14ac:dyDescent="0.4">
      <c r="B27" s="78"/>
      <c r="C27" s="71"/>
      <c r="D27" s="72"/>
      <c r="E27" s="73" t="str">
        <f t="shared" si="0"/>
        <v>?</v>
      </c>
      <c r="F27" s="70">
        <f>IF(D27="Y",PICKLISTS!$E$3,PICKLISTS!$E$2)</f>
        <v>96</v>
      </c>
      <c r="G27" s="74">
        <f t="shared" si="1"/>
        <v>0</v>
      </c>
      <c r="H27" s="8"/>
      <c r="I27" s="23"/>
      <c r="J27" s="8"/>
      <c r="K27" s="8"/>
    </row>
    <row r="28" spans="2:11" x14ac:dyDescent="0.4">
      <c r="B28" s="78"/>
      <c r="C28" s="71"/>
      <c r="D28" s="72"/>
      <c r="E28" s="73" t="str">
        <f t="shared" si="0"/>
        <v>?</v>
      </c>
      <c r="F28" s="70">
        <f>IF(D28="Y",PICKLISTS!$E$3,PICKLISTS!$E$2)</f>
        <v>96</v>
      </c>
      <c r="G28" s="74">
        <f t="shared" si="1"/>
        <v>0</v>
      </c>
      <c r="H28" s="8"/>
      <c r="I28" s="23"/>
      <c r="J28" s="8"/>
      <c r="K28" s="8"/>
    </row>
    <row r="29" spans="2:11" x14ac:dyDescent="0.4">
      <c r="B29" s="78"/>
      <c r="C29" s="71"/>
      <c r="D29" s="72"/>
      <c r="E29" s="73" t="str">
        <f t="shared" si="0"/>
        <v>?</v>
      </c>
      <c r="F29" s="70">
        <f>IF(D29="Y",PICKLISTS!$E$3,PICKLISTS!$E$2)</f>
        <v>96</v>
      </c>
      <c r="G29" s="74">
        <f t="shared" si="1"/>
        <v>0</v>
      </c>
      <c r="H29" s="8"/>
      <c r="I29" s="23"/>
      <c r="J29" s="8"/>
      <c r="K29" s="8"/>
    </row>
    <row r="30" spans="2:11" ht="20" hidden="1" x14ac:dyDescent="0.4">
      <c r="B30" s="26" t="s">
        <v>47</v>
      </c>
      <c r="D30" s="9"/>
      <c r="E30" s="9"/>
      <c r="F30" s="8"/>
      <c r="G30" s="8"/>
      <c r="H30" s="8"/>
      <c r="I30" s="23"/>
      <c r="J30" s="8"/>
      <c r="K30" s="8"/>
    </row>
    <row r="31" spans="2:11" x14ac:dyDescent="0.4">
      <c r="B31" s="50" t="s">
        <v>48</v>
      </c>
      <c r="D31" s="88" t="s">
        <v>49</v>
      </c>
      <c r="E31" s="80">
        <f>SUM(E23:E30)</f>
        <v>0</v>
      </c>
      <c r="F31" s="88" t="s">
        <v>50</v>
      </c>
      <c r="G31" s="75">
        <f>SUM(G23:G30)</f>
        <v>0</v>
      </c>
      <c r="H31" s="8"/>
      <c r="I31" s="23"/>
      <c r="J31" s="8"/>
      <c r="K31" s="8"/>
    </row>
    <row r="32" spans="2:11" ht="18" x14ac:dyDescent="0.4">
      <c r="B32" s="25"/>
      <c r="C32" s="81"/>
      <c r="D32" s="82" t="s">
        <v>51</v>
      </c>
      <c r="F32" s="8"/>
      <c r="H32" s="8"/>
      <c r="I32" s="23"/>
      <c r="J32" s="8"/>
      <c r="K32" s="8"/>
    </row>
    <row r="33" spans="2:11" hidden="1" x14ac:dyDescent="0.4">
      <c r="B33" s="24"/>
      <c r="C33" s="8"/>
      <c r="D33" s="8"/>
      <c r="E33" s="9"/>
      <c r="F33" s="8"/>
      <c r="G33" s="8"/>
      <c r="H33" s="8"/>
      <c r="I33" s="23"/>
      <c r="J33" s="8"/>
      <c r="K33" s="8"/>
    </row>
    <row r="34" spans="2:11" hidden="1" x14ac:dyDescent="0.4">
      <c r="B34" s="24"/>
      <c r="C34" s="8"/>
      <c r="D34" s="8"/>
      <c r="E34" s="9"/>
      <c r="F34" s="8"/>
      <c r="G34" s="8"/>
      <c r="H34" s="8"/>
      <c r="I34" s="23"/>
      <c r="J34" s="8"/>
      <c r="K34" s="8"/>
    </row>
    <row r="35" spans="2:11" x14ac:dyDescent="0.4">
      <c r="B35" s="25"/>
      <c r="C35" s="81"/>
      <c r="F35" s="79" t="s">
        <v>52</v>
      </c>
      <c r="G35" s="79" t="s">
        <v>50</v>
      </c>
      <c r="H35" s="8"/>
      <c r="I35" s="23"/>
      <c r="J35" s="8"/>
      <c r="K35" s="8"/>
    </row>
    <row r="36" spans="2:11" x14ac:dyDescent="0.4">
      <c r="B36" s="51" t="s">
        <v>53</v>
      </c>
      <c r="C36" s="8"/>
      <c r="D36" s="88" t="s">
        <v>49</v>
      </c>
      <c r="E36" s="80">
        <f>IF(F12="",0,(K16-E31))</f>
        <v>0</v>
      </c>
      <c r="F36" s="75">
        <f>PICKLISTS!E4</f>
        <v>76</v>
      </c>
      <c r="G36" s="75">
        <f>E36*F36</f>
        <v>0</v>
      </c>
      <c r="H36" s="8"/>
      <c r="I36" s="23"/>
      <c r="J36" s="8"/>
      <c r="K36" s="8"/>
    </row>
    <row r="37" spans="2:11" ht="18" x14ac:dyDescent="0.4">
      <c r="B37" s="25"/>
      <c r="C37" s="81"/>
      <c r="D37" s="82" t="s">
        <v>54</v>
      </c>
      <c r="E37" s="80"/>
      <c r="F37" s="9"/>
      <c r="G37" s="75"/>
      <c r="H37" s="8"/>
      <c r="I37" s="23"/>
      <c r="J37" s="8"/>
      <c r="K37" s="8"/>
    </row>
    <row r="38" spans="2:11" x14ac:dyDescent="0.4">
      <c r="B38" s="24"/>
      <c r="C38" s="8"/>
      <c r="D38" s="8"/>
      <c r="E38" s="9"/>
      <c r="F38" s="8"/>
      <c r="G38" s="8"/>
      <c r="H38" s="8"/>
      <c r="I38" s="23"/>
      <c r="J38" s="8"/>
      <c r="K38" s="8"/>
    </row>
    <row r="39" spans="2:11" x14ac:dyDescent="0.4">
      <c r="B39" s="27" t="s">
        <v>55</v>
      </c>
      <c r="C39" s="11" t="str">
        <f>F14</f>
        <v/>
      </c>
      <c r="D39" s="9" t="s">
        <v>56</v>
      </c>
      <c r="E39" s="89">
        <f>E31</f>
        <v>0</v>
      </c>
      <c r="F39" s="9" t="s">
        <v>57</v>
      </c>
      <c r="G39" s="75">
        <f>G31</f>
        <v>0</v>
      </c>
      <c r="H39" s="28"/>
      <c r="I39" s="83"/>
      <c r="J39" s="8"/>
      <c r="K39" s="8"/>
    </row>
    <row r="40" spans="2:11" x14ac:dyDescent="0.4">
      <c r="B40" s="27"/>
      <c r="C40" s="81"/>
      <c r="D40" s="8"/>
      <c r="E40" s="89">
        <f>E36</f>
        <v>0</v>
      </c>
      <c r="F40" s="9" t="s">
        <v>58</v>
      </c>
      <c r="G40" s="75">
        <f>G36</f>
        <v>0</v>
      </c>
      <c r="H40" s="28"/>
      <c r="I40" s="83"/>
      <c r="K40" s="8"/>
    </row>
    <row r="41" spans="2:11" x14ac:dyDescent="0.4">
      <c r="B41" s="25"/>
      <c r="C41" s="8"/>
      <c r="F41" s="10" t="s">
        <v>59</v>
      </c>
      <c r="G41" s="76">
        <f>IF(F9=PICKLISTS!G4,"0",G36+G31)</f>
        <v>0</v>
      </c>
      <c r="H41" s="28"/>
      <c r="I41" s="83"/>
      <c r="J41" s="8"/>
      <c r="K41" s="8"/>
    </row>
    <row r="42" spans="2:11" ht="16.5" thickBot="1" x14ac:dyDescent="0.45">
      <c r="B42" s="29"/>
      <c r="C42" s="30"/>
      <c r="D42" s="30"/>
      <c r="E42" s="31"/>
      <c r="F42" s="30"/>
      <c r="G42" s="30"/>
      <c r="H42" s="32"/>
      <c r="I42" s="33"/>
      <c r="J42" s="28"/>
    </row>
    <row r="43" spans="2:11" ht="16.5" hidden="1" thickTop="1" x14ac:dyDescent="0.4">
      <c r="J43" s="8"/>
      <c r="K43" s="8"/>
    </row>
    <row r="44" spans="2:11" hidden="1" x14ac:dyDescent="0.4">
      <c r="B44" s="8"/>
      <c r="C44" s="8"/>
      <c r="D44" s="8"/>
      <c r="E44" s="9"/>
      <c r="F44" s="8"/>
      <c r="G44" s="8"/>
      <c r="H44" s="8"/>
      <c r="I44" s="8"/>
      <c r="J44" s="8"/>
      <c r="K44" s="8"/>
    </row>
    <row r="45" spans="2:11" ht="16.5" hidden="1" thickBot="1" x14ac:dyDescent="0.45">
      <c r="B45" s="8"/>
      <c r="C45" s="8"/>
      <c r="D45" s="8"/>
      <c r="E45" s="9"/>
      <c r="F45" s="8"/>
      <c r="G45" s="8"/>
      <c r="H45" s="8"/>
      <c r="I45" s="8"/>
      <c r="J45" s="8"/>
      <c r="K45" s="8"/>
    </row>
    <row r="46" spans="2:11" ht="17" thickTop="1" thickBot="1" x14ac:dyDescent="0.45"/>
    <row r="47" spans="2:11" ht="20.5" thickTop="1" x14ac:dyDescent="0.4">
      <c r="B47" s="47" t="s">
        <v>60</v>
      </c>
      <c r="C47" s="20"/>
      <c r="D47" s="20"/>
      <c r="E47" s="84"/>
      <c r="F47" s="20"/>
      <c r="G47" s="20"/>
      <c r="H47" s="20"/>
      <c r="I47" s="21"/>
    </row>
    <row r="48" spans="2:11" x14ac:dyDescent="0.4">
      <c r="B48" s="24"/>
      <c r="C48" s="8"/>
      <c r="D48" s="8"/>
      <c r="E48" s="9"/>
      <c r="F48" s="8"/>
      <c r="G48" s="8"/>
      <c r="H48" s="8"/>
      <c r="I48" s="23"/>
    </row>
    <row r="49" spans="2:15" ht="18" x14ac:dyDescent="0.4">
      <c r="B49" s="34" t="s">
        <v>61</v>
      </c>
      <c r="C49" s="35"/>
      <c r="D49" s="36" t="str">
        <f>F14</f>
        <v/>
      </c>
      <c r="E49" s="36" t="s">
        <v>62</v>
      </c>
      <c r="F49" s="36" t="s">
        <v>63</v>
      </c>
      <c r="G49" s="38" t="str">
        <f>IF(F9=PICKLISTS!G4,PICKLISTS!E5,"")</f>
        <v/>
      </c>
      <c r="H49" s="35"/>
      <c r="I49" s="37"/>
    </row>
    <row r="50" spans="2:15" ht="16.5" thickBot="1" x14ac:dyDescent="0.45">
      <c r="B50" s="29"/>
      <c r="C50" s="30"/>
      <c r="D50" s="30"/>
      <c r="E50" s="31"/>
      <c r="F50" s="30"/>
      <c r="G50" s="30"/>
      <c r="H50" s="30"/>
      <c r="I50" s="33"/>
    </row>
    <row r="51" spans="2:15" ht="16.5" thickTop="1" x14ac:dyDescent="0.4"/>
    <row r="52" spans="2:15" ht="18" x14ac:dyDescent="0.4">
      <c r="B52" s="56" t="s">
        <v>64</v>
      </c>
      <c r="C52" s="56"/>
      <c r="D52" s="122" t="s">
        <v>65</v>
      </c>
      <c r="E52" s="122"/>
      <c r="F52" s="122"/>
      <c r="G52" s="57"/>
      <c r="H52" s="58"/>
      <c r="I52" s="58"/>
      <c r="J52" s="105"/>
      <c r="K52" s="35"/>
      <c r="L52" s="35"/>
      <c r="M52" s="36"/>
      <c r="N52" s="36"/>
      <c r="O52" s="35"/>
    </row>
    <row r="53" spans="2:15" x14ac:dyDescent="0.4">
      <c r="B53" s="5"/>
      <c r="C53" s="5"/>
      <c r="D53" s="5"/>
      <c r="E53" s="5"/>
      <c r="F53" s="5"/>
      <c r="G53" s="5"/>
      <c r="H53" s="5"/>
      <c r="I53" s="5"/>
      <c r="J53" s="8"/>
      <c r="K53" s="8"/>
      <c r="L53" s="8"/>
      <c r="M53" s="9"/>
      <c r="N53" s="9"/>
      <c r="O53" s="8"/>
    </row>
    <row r="54" spans="2:15" ht="16" customHeight="1" x14ac:dyDescent="0.4">
      <c r="B54" s="117" t="s">
        <v>91</v>
      </c>
      <c r="C54" s="117"/>
      <c r="D54" s="117"/>
      <c r="E54" s="117"/>
      <c r="F54" s="117"/>
      <c r="G54" s="117"/>
      <c r="H54" s="117"/>
      <c r="I54" s="117"/>
      <c r="J54" s="61"/>
      <c r="K54" s="61"/>
      <c r="L54" s="62"/>
      <c r="M54" s="62"/>
      <c r="N54" s="62"/>
      <c r="O54" s="62"/>
    </row>
    <row r="55" spans="2:15" x14ac:dyDescent="0.4">
      <c r="B55" s="117"/>
      <c r="C55" s="117"/>
      <c r="D55" s="117"/>
      <c r="E55" s="117"/>
      <c r="F55" s="117"/>
      <c r="G55" s="117"/>
      <c r="H55" s="117"/>
      <c r="I55" s="117"/>
      <c r="J55" s="61"/>
      <c r="K55" s="61"/>
      <c r="L55" s="62"/>
      <c r="M55" s="62"/>
      <c r="N55" s="62"/>
      <c r="O55" s="62"/>
    </row>
    <row r="56" spans="2:15" x14ac:dyDescent="0.4">
      <c r="B56" s="117"/>
      <c r="C56" s="117"/>
      <c r="D56" s="117"/>
      <c r="E56" s="117"/>
      <c r="F56" s="117"/>
      <c r="G56" s="117"/>
      <c r="H56" s="117"/>
      <c r="I56" s="117"/>
      <c r="J56" s="61"/>
      <c r="K56" s="61"/>
      <c r="L56" s="62"/>
      <c r="M56" s="62"/>
      <c r="N56" s="62"/>
      <c r="O56" s="62"/>
    </row>
    <row r="57" spans="2:15" x14ac:dyDescent="0.4">
      <c r="B57" s="117"/>
      <c r="C57" s="117"/>
      <c r="D57" s="117"/>
      <c r="E57" s="117"/>
      <c r="F57" s="117"/>
      <c r="G57" s="117"/>
      <c r="H57" s="117"/>
      <c r="I57" s="117"/>
      <c r="J57" s="61"/>
      <c r="K57" s="61"/>
      <c r="L57" s="62"/>
      <c r="M57" s="62"/>
      <c r="N57" s="62"/>
      <c r="O57" s="62"/>
    </row>
    <row r="58" spans="2:15" ht="32" customHeight="1" x14ac:dyDescent="0.4">
      <c r="B58" s="117"/>
      <c r="C58" s="117"/>
      <c r="D58" s="117"/>
      <c r="E58" s="117"/>
      <c r="F58" s="117"/>
      <c r="G58" s="117"/>
      <c r="H58" s="117"/>
      <c r="I58" s="117"/>
      <c r="J58" s="61"/>
      <c r="K58" s="61"/>
      <c r="L58" s="62"/>
      <c r="M58" s="62"/>
      <c r="N58" s="62"/>
      <c r="O58" s="62"/>
    </row>
    <row r="59" spans="2:15" x14ac:dyDescent="0.4">
      <c r="B59" s="5" t="s">
        <v>66</v>
      </c>
      <c r="C59" s="62"/>
      <c r="D59" s="62"/>
      <c r="E59" s="62"/>
      <c r="F59" s="62"/>
      <c r="G59" s="62"/>
      <c r="H59" s="62"/>
      <c r="I59" s="62"/>
      <c r="J59" s="62"/>
      <c r="K59" s="62"/>
      <c r="L59" s="62"/>
      <c r="M59" s="62"/>
      <c r="N59" s="62"/>
      <c r="O59" s="62"/>
    </row>
    <row r="60" spans="2:15" x14ac:dyDescent="0.4">
      <c r="B60" s="92" t="s">
        <v>67</v>
      </c>
      <c r="C60" s="111" t="s">
        <v>68</v>
      </c>
      <c r="D60" s="112"/>
      <c r="E60" s="111" t="s">
        <v>69</v>
      </c>
      <c r="F60" s="112"/>
      <c r="G60" s="93" t="s">
        <v>70</v>
      </c>
      <c r="H60" s="94" t="s">
        <v>71</v>
      </c>
      <c r="I60" s="95"/>
      <c r="J60" s="5"/>
      <c r="K60" s="5"/>
      <c r="L60" s="5"/>
      <c r="M60" s="60"/>
      <c r="N60" s="60"/>
      <c r="O60" s="5"/>
    </row>
    <row r="61" spans="2:15" ht="23.15" customHeight="1" x14ac:dyDescent="0.4">
      <c r="B61" s="69">
        <f>E5</f>
        <v>0</v>
      </c>
      <c r="C61" s="109">
        <f>E4</f>
        <v>0</v>
      </c>
      <c r="D61" s="110"/>
      <c r="E61" s="113">
        <f>E7</f>
        <v>0</v>
      </c>
      <c r="F61" s="114"/>
      <c r="G61" s="63"/>
      <c r="H61" s="118"/>
      <c r="I61" s="119"/>
      <c r="K61" s="5"/>
      <c r="L61" s="5"/>
      <c r="M61" s="60"/>
      <c r="N61" s="62"/>
      <c r="O61" s="62"/>
    </row>
    <row r="62" spans="2:15" x14ac:dyDescent="0.4">
      <c r="G62" s="64" t="s">
        <v>72</v>
      </c>
      <c r="M62" s="5"/>
      <c r="N62" s="60"/>
      <c r="O62" s="62"/>
    </row>
    <row r="63" spans="2:15" x14ac:dyDescent="0.4">
      <c r="M63" s="60"/>
      <c r="N63" s="60"/>
      <c r="O63" s="5"/>
    </row>
    <row r="64" spans="2:15" ht="23.15" customHeight="1" x14ac:dyDescent="0.4">
      <c r="B64" s="117" t="s">
        <v>89</v>
      </c>
      <c r="C64" s="117"/>
      <c r="D64" s="117"/>
      <c r="E64" s="117"/>
      <c r="F64" s="117"/>
      <c r="G64" s="117"/>
      <c r="H64" s="117"/>
      <c r="I64" s="117"/>
      <c r="J64" s="5"/>
      <c r="K64" s="5"/>
      <c r="L64" s="5"/>
      <c r="M64" s="60"/>
      <c r="N64" s="5"/>
      <c r="O64" s="65"/>
    </row>
    <row r="65" spans="2:15" ht="16" customHeight="1" x14ac:dyDescent="0.4">
      <c r="B65" s="117"/>
      <c r="C65" s="117"/>
      <c r="D65" s="117"/>
      <c r="E65" s="117"/>
      <c r="F65" s="117"/>
      <c r="G65" s="117"/>
      <c r="H65" s="117"/>
      <c r="I65" s="117"/>
      <c r="J65" s="61"/>
      <c r="K65" s="61"/>
      <c r="L65" s="5"/>
      <c r="M65" s="60"/>
      <c r="N65" s="5"/>
      <c r="O65" s="5"/>
    </row>
    <row r="66" spans="2:15" x14ac:dyDescent="0.4">
      <c r="B66" s="117"/>
      <c r="C66" s="117"/>
      <c r="D66" s="117"/>
      <c r="E66" s="117"/>
      <c r="F66" s="117"/>
      <c r="G66" s="117"/>
      <c r="H66" s="117"/>
      <c r="I66" s="117"/>
      <c r="J66" s="61"/>
      <c r="K66" s="61"/>
      <c r="L66" s="5"/>
      <c r="M66" s="60"/>
      <c r="N66" s="5"/>
      <c r="O66" s="62"/>
    </row>
    <row r="67" spans="2:15" x14ac:dyDescent="0.4">
      <c r="B67" s="117"/>
      <c r="C67" s="117"/>
      <c r="D67" s="117"/>
      <c r="E67" s="117"/>
      <c r="F67" s="117"/>
      <c r="G67" s="117"/>
      <c r="H67" s="117"/>
      <c r="I67" s="117"/>
      <c r="J67" s="61"/>
      <c r="K67" s="61"/>
      <c r="L67" s="5"/>
      <c r="M67" s="60"/>
      <c r="N67" s="5"/>
      <c r="O67" s="62"/>
    </row>
    <row r="68" spans="2:15" x14ac:dyDescent="0.4">
      <c r="B68" s="61"/>
      <c r="C68" s="61"/>
      <c r="D68" s="61"/>
      <c r="E68" s="61"/>
      <c r="F68" s="61"/>
      <c r="G68" s="61"/>
      <c r="H68" s="61"/>
      <c r="I68" s="61"/>
      <c r="J68" s="61"/>
      <c r="K68" s="61"/>
      <c r="L68" s="5"/>
      <c r="M68" s="60"/>
      <c r="N68" s="5"/>
      <c r="O68" s="62"/>
    </row>
    <row r="69" spans="2:15" x14ac:dyDescent="0.4">
      <c r="B69" s="5" t="s">
        <v>73</v>
      </c>
      <c r="C69" s="62"/>
      <c r="D69" s="62"/>
      <c r="E69" s="62"/>
      <c r="F69" s="62"/>
      <c r="G69" s="62"/>
      <c r="H69" s="62"/>
      <c r="I69" s="5"/>
      <c r="J69" s="5"/>
      <c r="K69" s="5"/>
      <c r="L69" s="5"/>
      <c r="M69" s="60"/>
      <c r="N69" s="5"/>
      <c r="O69" s="62"/>
    </row>
    <row r="70" spans="2:15" x14ac:dyDescent="0.4">
      <c r="B70" s="92" t="s">
        <v>74</v>
      </c>
      <c r="C70" s="111" t="s">
        <v>68</v>
      </c>
      <c r="D70" s="112"/>
      <c r="E70" s="111" t="s">
        <v>75</v>
      </c>
      <c r="F70" s="112"/>
      <c r="G70" s="92" t="s">
        <v>70</v>
      </c>
      <c r="H70" s="111" t="s">
        <v>71</v>
      </c>
      <c r="I70" s="112"/>
      <c r="J70" s="5"/>
      <c r="L70" s="5"/>
      <c r="M70" s="60"/>
      <c r="N70" s="5"/>
      <c r="O70" s="62"/>
    </row>
    <row r="71" spans="2:15" ht="23.15" customHeight="1" x14ac:dyDescent="0.4">
      <c r="B71" s="66"/>
      <c r="C71" s="115"/>
      <c r="D71" s="116"/>
      <c r="E71" s="115"/>
      <c r="F71" s="116"/>
      <c r="G71" s="63"/>
      <c r="H71" s="120"/>
      <c r="I71" s="121"/>
      <c r="J71" s="64"/>
      <c r="M71" s="5"/>
      <c r="N71" s="60"/>
      <c r="O71" s="62"/>
    </row>
    <row r="72" spans="2:15" x14ac:dyDescent="0.4">
      <c r="D72" s="1"/>
      <c r="E72"/>
      <c r="G72" s="64" t="s">
        <v>72</v>
      </c>
      <c r="M72" s="5"/>
      <c r="N72" s="60"/>
      <c r="O72" s="67"/>
    </row>
    <row r="73" spans="2:15" x14ac:dyDescent="0.4">
      <c r="B73" s="5"/>
      <c r="C73" s="5"/>
      <c r="D73" s="5"/>
      <c r="E73" s="5"/>
      <c r="F73" s="5"/>
      <c r="G73" s="5"/>
      <c r="H73" s="5"/>
      <c r="I73" s="5"/>
      <c r="J73" s="5"/>
      <c r="K73" s="5"/>
      <c r="L73" s="5"/>
      <c r="M73" s="60"/>
      <c r="N73" s="5"/>
      <c r="O73" s="68"/>
    </row>
    <row r="74" spans="2:15" x14ac:dyDescent="0.4">
      <c r="B74" s="5"/>
      <c r="C74" s="5"/>
      <c r="D74" s="5"/>
      <c r="E74" s="5"/>
      <c r="F74" s="5"/>
      <c r="G74" s="5"/>
      <c r="H74" s="5"/>
      <c r="I74" s="5"/>
      <c r="J74" s="5"/>
      <c r="K74" s="5"/>
      <c r="L74" s="5"/>
      <c r="M74" s="60"/>
      <c r="N74" s="5"/>
      <c r="O74" s="5"/>
    </row>
    <row r="75" spans="2:15" x14ac:dyDescent="0.4">
      <c r="B75" s="5"/>
      <c r="C75" s="5"/>
      <c r="D75" s="5"/>
      <c r="E75" s="5"/>
      <c r="F75" s="5"/>
      <c r="G75" s="5"/>
      <c r="H75" s="5"/>
      <c r="I75" s="5"/>
      <c r="J75" s="5"/>
      <c r="K75" s="5"/>
      <c r="L75" s="5"/>
      <c r="M75" s="60"/>
      <c r="N75" s="5"/>
      <c r="O75" s="5"/>
    </row>
    <row r="76" spans="2:15" ht="18" x14ac:dyDescent="0.4">
      <c r="B76" s="5" t="s">
        <v>76</v>
      </c>
      <c r="C76" s="58"/>
      <c r="D76" s="58"/>
      <c r="E76" s="58"/>
      <c r="F76" s="58"/>
      <c r="G76" s="58"/>
      <c r="H76" s="58"/>
      <c r="I76" s="58"/>
      <c r="J76" s="58"/>
      <c r="K76" s="58"/>
      <c r="L76" s="58"/>
      <c r="M76" s="59"/>
      <c r="N76" s="58"/>
      <c r="O76" s="58"/>
    </row>
  </sheetData>
  <sheetProtection algorithmName="SHA-512" hashValue="Ayvb3gFB7O8E0jWp2nLhEhJ1HlmaTDOBLQi6M8zEG1LON9go8E4oPmWpfYpbqtsP+1OJAZW4TOk3TOkLaQFmog==" saltValue="L0MkVoRfN5/mnaCCYpqjTQ==" spinCount="100000" sheet="1" selectLockedCells="1"/>
  <mergeCells count="26">
    <mergeCell ref="D52:F52"/>
    <mergeCell ref="B54:I58"/>
    <mergeCell ref="B14:E14"/>
    <mergeCell ref="G14:H14"/>
    <mergeCell ref="E3:G3"/>
    <mergeCell ref="E4:G4"/>
    <mergeCell ref="E5:G5"/>
    <mergeCell ref="E6:G6"/>
    <mergeCell ref="E7:G7"/>
    <mergeCell ref="B10:E10"/>
    <mergeCell ref="B11:E11"/>
    <mergeCell ref="B12:E12"/>
    <mergeCell ref="B13:E13"/>
    <mergeCell ref="G13:H13"/>
    <mergeCell ref="C61:D61"/>
    <mergeCell ref="E60:F60"/>
    <mergeCell ref="E61:F61"/>
    <mergeCell ref="C70:D70"/>
    <mergeCell ref="C71:D71"/>
    <mergeCell ref="B64:I67"/>
    <mergeCell ref="C60:D60"/>
    <mergeCell ref="H61:I61"/>
    <mergeCell ref="H71:I71"/>
    <mergeCell ref="H70:I70"/>
    <mergeCell ref="E71:F71"/>
    <mergeCell ref="E70:F70"/>
  </mergeCells>
  <conditionalFormatting sqref="B61:C61">
    <cfRule type="containsText" dxfId="11" priority="9" operator="containsText" text="0">
      <formula>NOT(ISERROR(SEARCH("0",B61)))</formula>
    </cfRule>
  </conditionalFormatting>
  <conditionalFormatting sqref="B71:C71 E71 G71:H71">
    <cfRule type="containsBlanks" dxfId="10" priority="22">
      <formula>LEN(TRIM(B71))=0</formula>
    </cfRule>
  </conditionalFormatting>
  <conditionalFormatting sqref="B23:D29">
    <cfRule type="containsBlanks" dxfId="9" priority="6">
      <formula>LEN(TRIM(B23))=0</formula>
    </cfRule>
  </conditionalFormatting>
  <conditionalFormatting sqref="E3:E7">
    <cfRule type="containsBlanks" dxfId="3" priority="20">
      <formula>LEN(TRIM(E3))=0</formula>
    </cfRule>
  </conditionalFormatting>
  <conditionalFormatting sqref="F9">
    <cfRule type="containsText" dxfId="2" priority="10" operator="containsText" text="Click">
      <formula>NOT(ISERROR(SEARCH("Click",F9)))</formula>
    </cfRule>
  </conditionalFormatting>
  <conditionalFormatting sqref="F10:F12">
    <cfRule type="containsBlanks" dxfId="1" priority="15">
      <formula>LEN(TRIM(F10))=0</formula>
    </cfRule>
  </conditionalFormatting>
  <conditionalFormatting sqref="G61:H61">
    <cfRule type="containsBlanks" dxfId="0" priority="21">
      <formula>LEN(TRIM(G61))=0</formula>
    </cfRule>
  </conditionalFormatting>
  <dataValidations count="1">
    <dataValidation type="date" allowBlank="1" showInputMessage="1" showErrorMessage="1" sqref="F10" xr:uid="{F414BFC5-F1A9-7348-B088-8F58290AA8EE}">
      <formula1>45292</formula1>
      <formula2>51136</formula2>
    </dataValidation>
  </dataValidations>
  <hyperlinks>
    <hyperlink ref="D52" r:id="rId1" xr:uid="{412DD47B-4996-0241-8A0D-603B8A70EF81}"/>
  </hyperlinks>
  <pageMargins left="0.7" right="0.7" top="0.75" bottom="0.75" header="0.3" footer="0.3"/>
  <pageSetup paperSize="9" scale="58" orientation="portrait" horizontalDpi="0" verticalDpi="0"/>
  <drawing r:id="rId2"/>
  <extLst>
    <ext xmlns:x14="http://schemas.microsoft.com/office/spreadsheetml/2009/9/main" uri="{78C0D931-6437-407d-A8EE-F0AAD7539E65}">
      <x14:conditionalFormattings>
        <x14:conditionalFormatting xmlns:xm="http://schemas.microsoft.com/office/excel/2006/main">
          <x14:cfRule type="expression" priority="3" id="{F7AB72D9-28DD-0847-8332-1C021C16BF16}">
            <xm:f>$F$9=PICKLISTS!$G$4</xm:f>
            <x14:dxf>
              <fill>
                <patternFill>
                  <bgColor theme="1"/>
                </patternFill>
              </fill>
            </x14:dxf>
          </x14:cfRule>
          <xm:sqref>B17:I42</xm:sqref>
        </x14:conditionalFormatting>
        <x14:conditionalFormatting xmlns:xm="http://schemas.microsoft.com/office/excel/2006/main">
          <x14:cfRule type="expression" priority="4" id="{974A74B4-8CE2-AC48-9969-224888D8E14E}">
            <xm:f>$F$9=PICKLISTS!$G$2</xm:f>
            <x14:dxf>
              <fill>
                <patternFill>
                  <bgColor theme="1"/>
                </patternFill>
              </fill>
            </x14:dxf>
          </x14:cfRule>
          <xm:sqref>B17:I50</xm:sqref>
        </x14:conditionalFormatting>
        <x14:conditionalFormatting xmlns:xm="http://schemas.microsoft.com/office/excel/2006/main">
          <x14:cfRule type="expression" priority="5" id="{DE46D7F4-3285-D646-A9F5-2C93585F7895}">
            <xm:f>$F$9=PICKLISTS!$G$3</xm:f>
            <x14:dxf>
              <fill>
                <patternFill>
                  <bgColor theme="1"/>
                </patternFill>
              </fill>
            </x14:dxf>
          </x14:cfRule>
          <xm:sqref>B47:I50</xm:sqref>
        </x14:conditionalFormatting>
        <x14:conditionalFormatting xmlns:xm="http://schemas.microsoft.com/office/excel/2006/main">
          <x14:cfRule type="expression" priority="1" id="{2AFD4B77-ED25-2143-8C88-33760AE71EBF}">
            <xm:f>$F$9=PICKLISTS!$G$4</xm:f>
            <x14:dxf>
              <font>
                <color theme="1"/>
              </font>
              <fill>
                <patternFill>
                  <bgColor theme="1"/>
                </patternFill>
              </fill>
            </x14:dxf>
          </x14:cfRule>
          <xm:sqref>D32</xm:sqref>
        </x14:conditionalFormatting>
        <x14:conditionalFormatting xmlns:xm="http://schemas.microsoft.com/office/excel/2006/main">
          <x14:cfRule type="expression" priority="2" id="{5329FAF6-A8E8-2640-9330-83590112E8B7}">
            <xm:f>$F$9=PICKLISTS!$G$4</xm:f>
            <x14:dxf>
              <font>
                <color theme="1"/>
              </font>
              <fill>
                <patternFill>
                  <bgColor theme="1"/>
                </patternFill>
              </fill>
            </x14:dxf>
          </x14:cfRule>
          <xm:sqref>D37</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8BF1B68A-AE82-214D-B1A3-8A18EB5E55C0}">
          <x14:formula1>
            <xm:f>PICKLISTS!$B$3:$B$4</xm:f>
          </x14:formula1>
          <xm:sqref>D23:D29</xm:sqref>
        </x14:dataValidation>
        <x14:dataValidation type="list" allowBlank="1" showInputMessage="1" showErrorMessage="1" errorTitle="Incorrect" error="Please choose from the drop down list" xr:uid="{0A340B95-0124-E34B-99AA-94C0B0F5B8E6}">
          <x14:formula1>
            <xm:f>PICKLISTS!$G$2:$G$4</xm:f>
          </x14:formula1>
          <xm:sqref>F9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8ED78-E6DF-C644-9B40-974131CACE14}">
  <dimension ref="A1:L35"/>
  <sheetViews>
    <sheetView workbookViewId="0">
      <selection activeCell="L35" sqref="L35"/>
    </sheetView>
  </sheetViews>
  <sheetFormatPr defaultColWidth="11" defaultRowHeight="16" x14ac:dyDescent="0.4"/>
  <sheetData>
    <row r="1" spans="1:12" ht="21" x14ac:dyDescent="0.5">
      <c r="A1" s="106" t="s">
        <v>77</v>
      </c>
    </row>
    <row r="3" spans="1:12" ht="18" x14ac:dyDescent="0.4">
      <c r="A3" s="107" t="s">
        <v>78</v>
      </c>
      <c r="L3" s="107" t="s">
        <v>79</v>
      </c>
    </row>
    <row r="35" spans="1:12" ht="18" x14ac:dyDescent="0.4">
      <c r="A35" s="108" t="s">
        <v>80</v>
      </c>
      <c r="L35" s="107" t="s">
        <v>81</v>
      </c>
    </row>
  </sheetData>
  <sheetProtection algorithmName="SHA-512" hashValue="qjU2DGQczv5f3yxb69MFM7bfeao2bCXOvmuzNweeilammDi6CoyYwnBluqX/waaHJpjfFgQF1SAW7T1M78uPsg==" saltValue="2Cz46/FXhmsBz/DPbew/rQ==" spinCount="100000" sheet="1" objects="1" scenarios="1" selectLockedCells="1" selectUnlockedCell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29627-67B4-F548-BFA4-DE6923AED92A}">
  <dimension ref="B2:G5"/>
  <sheetViews>
    <sheetView workbookViewId="0">
      <selection activeCell="E8" sqref="E8"/>
    </sheetView>
  </sheetViews>
  <sheetFormatPr defaultColWidth="11" defaultRowHeight="16" x14ac:dyDescent="0.4"/>
  <cols>
    <col min="4" max="4" width="22.08203125" customWidth="1"/>
  </cols>
  <sheetData>
    <row r="2" spans="2:7" x14ac:dyDescent="0.4">
      <c r="B2" t="s">
        <v>82</v>
      </c>
      <c r="D2" t="s">
        <v>83</v>
      </c>
      <c r="E2">
        <v>96</v>
      </c>
      <c r="G2" t="s">
        <v>84</v>
      </c>
    </row>
    <row r="3" spans="2:7" x14ac:dyDescent="0.4">
      <c r="B3" t="s">
        <v>46</v>
      </c>
      <c r="D3" t="s">
        <v>85</v>
      </c>
      <c r="E3">
        <v>106</v>
      </c>
      <c r="G3" t="s">
        <v>86</v>
      </c>
    </row>
    <row r="4" spans="2:7" x14ac:dyDescent="0.4">
      <c r="B4" t="s">
        <v>87</v>
      </c>
      <c r="D4" t="s">
        <v>88</v>
      </c>
      <c r="E4">
        <v>76</v>
      </c>
      <c r="G4" t="s">
        <v>13</v>
      </c>
    </row>
    <row r="5" spans="2:7" x14ac:dyDescent="0.4">
      <c r="D5" t="s">
        <v>13</v>
      </c>
      <c r="E5" t="s">
        <v>90</v>
      </c>
    </row>
  </sheetData>
  <sheetProtection algorithmName="SHA-512" hashValue="VZ9B6aYxb/QSTh0ML4/ydAxp2Pj/6fRXwGlhT9zv61YL/RiZwuCACQXrliu/cfStN7Gc+kZ0Co3tg0WTo4sY+g==" saltValue="sMqJUpuCO76TYXQ85W3I7g==" spinCount="100000" sheet="1" objects="1" scenarios="1"/>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24EC9CB83F45048A299037B9817FD91" ma:contentTypeVersion="4" ma:contentTypeDescription="Create a new document." ma:contentTypeScope="" ma:versionID="90e60ced4fdda47426cb2f080221d3cc">
  <xsd:schema xmlns:xsd="http://www.w3.org/2001/XMLSchema" xmlns:xs="http://www.w3.org/2001/XMLSchema" xmlns:p="http://schemas.microsoft.com/office/2006/metadata/properties" xmlns:ns2="570d3c76-b985-42bd-9456-6ec47e61f036" targetNamespace="http://schemas.microsoft.com/office/2006/metadata/properties" ma:root="true" ma:fieldsID="4041ab589414226f583d0ba52b32fd4f" ns2:_="">
    <xsd:import namespace="570d3c76-b985-42bd-9456-6ec47e61f03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0d3c76-b985-42bd-9456-6ec47e61f0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034405-5570-4BBA-AC2B-85B2A6E8EAF9}">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12BE7FF-D166-4BC0-81B1-84A85B0DA066}">
  <ds:schemaRefs>
    <ds:schemaRef ds:uri="http://schemas.microsoft.com/sharepoint/v3/contenttype/forms"/>
  </ds:schemaRefs>
</ds:datastoreItem>
</file>

<file path=customXml/itemProps3.xml><?xml version="1.0" encoding="utf-8"?>
<ds:datastoreItem xmlns:ds="http://schemas.openxmlformats.org/officeDocument/2006/customXml" ds:itemID="{60A01711-A1F1-4510-A1C8-27C77A3516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70d3c76-b985-42bd-9456-6ec47e61f0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CLAIM FORM</vt:lpstr>
      <vt:lpstr>EXAMPLES</vt:lpstr>
      <vt:lpstr>PICKLISTS</vt:lpstr>
      <vt:lpstr>'CLAIM 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ROTHWELL, Mick (EAST CHESHIRE NHS TRUST - RJN)</dc:creator>
  <cp:keywords/>
  <dc:description/>
  <cp:lastModifiedBy>ATKIN, Sarah (EAST CHESHIRE NHS TRUST)</cp:lastModifiedBy>
  <cp:revision/>
  <dcterms:created xsi:type="dcterms:W3CDTF">2024-07-30T09:06:36Z</dcterms:created>
  <dcterms:modified xsi:type="dcterms:W3CDTF">2025-06-13T07:40:15Z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0x010100A24EC9CB83F45048A299037B9817FD91</vt:lpwstr>
  </property>
  <property fmtid="{D5CDD505-2E9C-101B-9397-08002B2CF9AE}" pid="3" name="MediaServiceImageTags">
    <vt:lpwstr/>
  </property>
</Properties>
</file>